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93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externalReferences>
    <externalReference r:id="rId12"/>
  </externalReferences>
  <definedNames>
    <definedName name="_xlnm.Print_Area">#N/A</definedName>
    <definedName name="_xlnm.Print_Titles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<sst xmlns="http://schemas.openxmlformats.org/spreadsheetml/2006/main" count="353" uniqueCount="244">
  <si>
    <t>部门预算公开表</t>
  </si>
  <si>
    <t>部门名称：</t>
  </si>
  <si>
    <t>兴国县审计局</t>
  </si>
  <si>
    <t>总计(合计)</t>
  </si>
  <si>
    <t>编制日期：</t>
  </si>
  <si>
    <t>编制单位：</t>
  </si>
  <si>
    <t xml:space="preserve">     单位负责人签章：刘忠恒</t>
  </si>
  <si>
    <t xml:space="preserve">   财务负责人签章：李美芳</t>
  </si>
  <si>
    <t>制表人签章：沈舒婷</t>
  </si>
  <si>
    <t>收支预算总表</t>
  </si>
  <si>
    <t>填报单位：兴国县审计局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</si>
  <si>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</si>
  <si>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</si>
  <si>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</si>
  <si>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</si>
  <si>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</si>
  <si>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</si>
  <si>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</si>
  <si>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</si>
  <si>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</si>
  <si>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</si>
  <si>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</si>
  <si>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</si>
  <si>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</si>
  <si>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</si>
  <si>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</si>
  <si>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</si>
  <si>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</si>
  <si>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</si>
  <si>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</si>
  <si>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</si>
  <si>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</si>
  <si>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</si>
  <si>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</si>
  <si>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</si>
  <si>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</si>
  <si>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</si>
  <si>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</si>
  <si>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</si>
  <si>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</si>
  <si>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</si>
  <si>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</si>
  <si>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</si>
  <si>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</si>
  <si>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</si>
  <si>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</si>
  <si>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</si>
  <si>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</si>
  <si>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</si>
  <si>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</si>
  <si>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</si>
  <si>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</si>
  <si>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</si>
  <si>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</si>
  <si>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10122</t>
  </si>
  <si>
    <t>审计局</t>
  </si>
  <si>
    <t xml:space="preserve">  1012201</t>
  </si>
  <si>
    <t xml:space="preserve">  县审计局机关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</si>
  <si>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</si>
  <si>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</si>
  <si>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</si>
  <si>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</si>
  <si>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</si>
  <si>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</si>
  <si>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</si>
  <si>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</si>
  <si>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</si>
  <si>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</si>
  <si>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</si>
  <si>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08</t>
  </si>
  <si>
    <t xml:space="preserve">  审计事务</t>
  </si>
  <si>
    <t xml:space="preserve">    2010801</t>
  </si>
  <si>
    <t xml:space="preserve">    行政运行（审计事务）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</si>
  <si>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</si>
  <si>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</si>
  <si>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</si>
  <si>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</si>
  <si>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</si>
  <si>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</si>
  <si>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</si>
  <si>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</si>
  <si>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</si>
  <si>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</si>
  <si>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</si>
  <si>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</si>
  <si>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</si>
  <si>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</si>
  <si>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</si>
  <si>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</si>
  <si>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</si>
  <si>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</si>
  <si>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</si>
  <si>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</si>
  <si>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</si>
  <si>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</si>
  <si>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</si>
  <si>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</si>
  <si>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</si>
  <si>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</si>
  <si>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</si>
  <si>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</si>
  <si>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</si>
  <si>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</si>
  <si>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</si>
  <si>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</si>
  <si>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</si>
  <si>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</si>
  <si>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</si>
  <si>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</si>
  <si>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</si>
  <si>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</si>
  <si>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</si>
  <si>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</si>
  <si>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</si>
  <si>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</si>
  <si>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</si>
  <si>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</si>
  <si>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</si>
  <si>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</si>
  <si>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</si>
  <si>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</si>
  <si>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</si>
  <si>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</si>
  <si>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</si>
  <si>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</si>
  <si>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</si>
  <si>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</si>
  <si>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</si>
  <si>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</si>
  <si>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</si>
  <si>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</si>
  <si>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</si>
  <si>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</si>
  <si>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</si>
  <si>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</si>
  <si>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</si>
  <si>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</si>
  <si>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</si>
  <si>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</si>
  <si>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</si>
  <si>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301301020299</t>
  </si>
  <si>
    <t xml:space="preserve">    其他津补贴(事业)</t>
  </si>
  <si>
    <t xml:space="preserve">    3013010203</t>
  </si>
  <si>
    <t xml:space="preserve">    特殊岗位津贴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</si>
  <si>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</si>
  <si>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</si>
  <si>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</si>
  <si>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</si>
  <si>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</si>
  <si>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</si>
  <si>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</si>
  <si>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</si>
  <si>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</si>
  <si>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</si>
  <si>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</si>
  <si>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</si>
  <si>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</si>
  <si>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</si>
  <si>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</si>
  <si>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</si>
  <si>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</si>
  <si>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</si>
  <si>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</si>
  <si>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</si>
  <si>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</si>
  <si>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</si>
  <si>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</si>
  <si>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3013019902</t>
  </si>
  <si>
    <t xml:space="preserve">    临时工工资</t>
  </si>
  <si>
    <t xml:space="preserve">    3013019903</t>
  </si>
  <si>
    <t xml:space="preserve">    聘用人员工资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</si>
  <si>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</si>
  <si>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</si>
  <si>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</si>
  <si>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</si>
  <si>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</si>
  <si>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</si>
  <si>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</si>
  <si>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</si>
  <si>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04</t>
  </si>
  <si>
    <t xml:space="preserve">  手续费</t>
  </si>
  <si>
    <t xml:space="preserve">    30130204</t>
  </si>
  <si>
    <t xml:space="preserve">    手续费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</si>
  <si>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</si>
  <si>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</si>
  <si>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</si>
  <si>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</si>
  <si>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</si>
  <si>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</si>
  <si>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</si>
  <si>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</si>
  <si>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</si>
  <si>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</si>
  <si>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</si>
  <si>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</si>
  <si>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</si>
  <si>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</si>
  <si>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</si>
  <si>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</si>
  <si>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</si>
  <si>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</si>
  <si>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</si>
  <si>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</si>
  <si>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</si>
  <si>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</si>
  <si>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</si>
  <si>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</si>
  <si>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</si>
  <si>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</si>
  <si>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</si>
  <si>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</si>
  <si>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</si>
  <si>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26</t>
  </si>
  <si>
    <t xml:space="preserve">  劳务费</t>
  </si>
  <si>
    <t xml:space="preserve">    30130226</t>
  </si>
  <si>
    <t xml:space="preserve">    劳务费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</si>
  <si>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</si>
  <si>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</si>
  <si>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</si>
  <si>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</si>
  <si>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</si>
  <si>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</si>
  <si>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</si>
  <si>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</si>
  <si>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</si>
  <si>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</si>
  <si>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</si>
  <si>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</si>
  <si>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</si>
  <si>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</si>
  <si>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</si>
  <si>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</si>
  <si>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</si>
  <si>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</si>
  <si>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</si>
  <si>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</si>
  <si>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>一般公共预算‘三公’经费支出表</t>
  </si>
  <si>
    <t>填报单位:兴国县审计局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</si>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</sst>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  <numFmt numFmtId="181" formatCode="yyyy&quot;年&quot;m&quot;月&quot;d&quot;日&quot;;@"/>
  </numFmts>
  <fonts count="5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0" fontId="1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>
      <alignment horizontal="right" vertical="center" wrapText="1"/>
    </xf>
    <xf numFmtId="40" fontId="1" fillId="0" borderId="9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1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1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8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A7" t="str">
            <v>合计</v>
          </cell>
        </row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医疗卫生与计划生育支出</v>
          </cell>
        </row>
        <row r="11">
          <cell r="A11" t="str">
            <v>住房保障支出</v>
          </cell>
        </row>
      </sheetData>
      <sheetData sheetId="10">
        <row r="7">
          <cell r="D7">
            <v>0</v>
          </cell>
        </row>
        <row r="8">
          <cell r="A8" t="str">
            <v>一般公共服务支出</v>
          </cell>
          <cell r="D8">
            <v>0</v>
          </cell>
        </row>
        <row r="9">
          <cell r="A9" t="str">
            <v>社会保障和就业支出</v>
          </cell>
          <cell r="D9">
            <v>0</v>
          </cell>
        </row>
        <row r="10">
          <cell r="A10" t="str">
            <v>医疗卫生与计划生育支出</v>
          </cell>
          <cell r="D10">
            <v>0</v>
          </cell>
        </row>
        <row r="11">
          <cell r="A11" t="str">
            <v>住房保障支出</v>
          </cell>
          <cell r="D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tabSelected="1" workbookViewId="0" topLeftCell="A7">
      <selection activeCell="M20" sqref="M20"/>
    </sheetView>
  </sheetViews>
  <sheetFormatPr defaultColWidth="9.16015625" defaultRowHeight="12.75" customHeight="1"/>
  <cols>
    <col min="1" max="7" width="9.16015625" style="0" customWidth="1"/>
    <col min="8" max="8" width="4.66015625" style="0" customWidth="1"/>
    <col min="9" max="9" width="23.5" style="0" customWidth="1"/>
    <col min="10" max="10" width="24.33203125" style="0" customWidth="1"/>
    <col min="11" max="255" width="9.16015625" style="0" customWidth="1"/>
  </cols>
  <sheetData>
    <row r="1" spans="1:20" ht="12.75" customHeight="1">
      <c r="A1" s="89"/>
      <c r="S1" s="31"/>
      <c r="T1" s="114">
        <v>26074794</v>
      </c>
    </row>
    <row r="2" spans="1:19" ht="42" customHeight="1">
      <c r="A2" s="89"/>
      <c r="S2" s="31"/>
    </row>
    <row r="3" spans="18:19" ht="61.5" customHeight="1">
      <c r="R3" s="31"/>
      <c r="S3" s="31"/>
    </row>
    <row r="4" spans="1:18" ht="38.25" customHeight="1">
      <c r="A4" s="90" t="s">
        <v>0</v>
      </c>
      <c r="B4" s="91"/>
      <c r="C4" s="91"/>
      <c r="D4" s="91"/>
      <c r="E4" s="91"/>
      <c r="F4" s="91"/>
      <c r="G4" s="91"/>
      <c r="H4" s="91"/>
      <c r="I4" s="91"/>
      <c r="J4" s="104"/>
      <c r="K4" s="104"/>
      <c r="L4" s="105"/>
      <c r="M4" s="92"/>
      <c r="N4" s="92"/>
      <c r="O4" s="92"/>
      <c r="Q4" s="31"/>
      <c r="R4" s="31"/>
    </row>
    <row r="5" spans="2:16" ht="21" customHeight="1">
      <c r="B5" s="92"/>
      <c r="C5" s="92"/>
      <c r="D5" s="92"/>
      <c r="E5" s="92"/>
      <c r="F5" s="93"/>
      <c r="G5" s="93"/>
      <c r="H5" s="92"/>
      <c r="I5" s="92"/>
      <c r="J5" s="105"/>
      <c r="K5" s="105"/>
      <c r="L5" s="105"/>
      <c r="M5" s="92"/>
      <c r="N5" s="92"/>
      <c r="O5" s="92"/>
      <c r="P5" s="31"/>
    </row>
    <row r="6" spans="1:16" ht="16.5" customHeight="1">
      <c r="A6" s="31"/>
      <c r="B6" s="94"/>
      <c r="C6" s="95"/>
      <c r="D6" s="95"/>
      <c r="E6" s="95"/>
      <c r="F6" s="94"/>
      <c r="G6" s="94"/>
      <c r="H6" s="95"/>
      <c r="I6" s="95"/>
      <c r="J6" s="94"/>
      <c r="K6" s="94"/>
      <c r="L6" s="95"/>
      <c r="M6" s="95"/>
      <c r="N6" s="95"/>
      <c r="O6" s="95"/>
      <c r="P6" s="94"/>
    </row>
    <row r="7" spans="2:16" ht="30" customHeight="1">
      <c r="B7" s="94"/>
      <c r="C7" s="95"/>
      <c r="D7" s="95"/>
      <c r="E7" s="95"/>
      <c r="F7" s="96" t="s">
        <v>1</v>
      </c>
      <c r="G7" s="96"/>
      <c r="H7" s="97" t="s">
        <v>2</v>
      </c>
      <c r="I7" s="106"/>
      <c r="J7" s="107"/>
      <c r="K7" s="95"/>
      <c r="L7" s="95"/>
      <c r="M7" s="95"/>
      <c r="N7" s="95"/>
      <c r="O7" s="108"/>
      <c r="P7" s="94"/>
    </row>
    <row r="8" spans="2:16" ht="21" customHeight="1">
      <c r="B8" s="94"/>
      <c r="C8" s="94"/>
      <c r="D8" s="95"/>
      <c r="E8" s="95"/>
      <c r="F8" s="98"/>
      <c r="G8" s="96"/>
      <c r="H8" s="98"/>
      <c r="I8" s="95"/>
      <c r="J8" s="95"/>
      <c r="K8" s="95"/>
      <c r="L8" s="95"/>
      <c r="M8" s="95"/>
      <c r="N8" s="95"/>
      <c r="O8" s="108"/>
      <c r="P8" s="95"/>
    </row>
    <row r="9" spans="2:254" ht="12.75" customHeight="1">
      <c r="B9" s="95"/>
      <c r="C9" s="94"/>
      <c r="D9" s="95"/>
      <c r="E9" s="95"/>
      <c r="F9" s="98"/>
      <c r="G9" s="96"/>
      <c r="H9" s="98"/>
      <c r="I9" s="95"/>
      <c r="J9" s="95"/>
      <c r="K9" s="95"/>
      <c r="L9" s="95"/>
      <c r="M9" s="95"/>
      <c r="N9" s="95"/>
      <c r="O9" s="108"/>
      <c r="P9" s="95"/>
      <c r="IR9" s="31"/>
      <c r="IS9" s="31"/>
      <c r="IT9" s="115" t="s">
        <v>3</v>
      </c>
    </row>
    <row r="10" spans="2:254" ht="12.75" customHeight="1">
      <c r="B10" s="95"/>
      <c r="C10" s="94"/>
      <c r="D10" s="94"/>
      <c r="E10" s="95"/>
      <c r="F10" s="98"/>
      <c r="G10" s="98"/>
      <c r="H10" s="96"/>
      <c r="I10" s="95"/>
      <c r="J10" s="95"/>
      <c r="K10" s="95"/>
      <c r="L10" s="95"/>
      <c r="M10" s="95"/>
      <c r="N10" s="95"/>
      <c r="O10" s="108"/>
      <c r="P10" s="95"/>
      <c r="IR10" s="31"/>
      <c r="IT10" s="31"/>
    </row>
    <row r="11" spans="2:254" ht="25.5" customHeight="1">
      <c r="B11" s="95"/>
      <c r="C11" s="95"/>
      <c r="D11" s="94"/>
      <c r="E11" s="95"/>
      <c r="F11" s="99" t="s">
        <v>4</v>
      </c>
      <c r="G11" s="98"/>
      <c r="H11" s="100">
        <v>43177</v>
      </c>
      <c r="I11" s="100"/>
      <c r="J11" s="109"/>
      <c r="K11" s="95"/>
      <c r="L11" s="95"/>
      <c r="M11" s="95"/>
      <c r="N11" s="95"/>
      <c r="O11" s="108"/>
      <c r="P11" s="95"/>
      <c r="IR11" s="31"/>
      <c r="IT11" s="31"/>
    </row>
    <row r="12" spans="2:255" ht="12.75" customHeight="1">
      <c r="B12" s="95"/>
      <c r="C12" s="95"/>
      <c r="D12" s="95"/>
      <c r="E12" s="95"/>
      <c r="F12" s="98"/>
      <c r="G12" s="98"/>
      <c r="H12" s="98"/>
      <c r="I12" s="95"/>
      <c r="J12" s="95"/>
      <c r="K12" s="95"/>
      <c r="L12" s="95"/>
      <c r="M12" s="95"/>
      <c r="N12" s="95"/>
      <c r="O12" s="108"/>
      <c r="P12" s="95"/>
      <c r="IT12" s="31"/>
      <c r="IU12" s="31"/>
    </row>
    <row r="13" spans="2:255" ht="24.75" customHeight="1">
      <c r="B13" s="95"/>
      <c r="C13" s="95"/>
      <c r="D13" s="95"/>
      <c r="E13" s="95"/>
      <c r="F13" s="98"/>
      <c r="G13" s="98"/>
      <c r="H13" s="98"/>
      <c r="I13" s="95"/>
      <c r="J13" s="95"/>
      <c r="K13" s="95"/>
      <c r="L13" s="95"/>
      <c r="M13" s="95"/>
      <c r="N13" s="95"/>
      <c r="O13" s="108"/>
      <c r="P13" s="95"/>
      <c r="IU13" s="31"/>
    </row>
    <row r="14" spans="2:255" ht="33" customHeight="1">
      <c r="B14" s="95"/>
      <c r="C14" s="95"/>
      <c r="D14" s="95"/>
      <c r="E14" s="95"/>
      <c r="F14" s="98" t="s">
        <v>5</v>
      </c>
      <c r="G14" s="98"/>
      <c r="H14" s="101" t="s">
        <v>2</v>
      </c>
      <c r="I14" s="110"/>
      <c r="J14" s="111"/>
      <c r="K14" s="95"/>
      <c r="L14" s="95"/>
      <c r="M14" s="95"/>
      <c r="N14" s="95"/>
      <c r="O14" s="108"/>
      <c r="P14" s="95"/>
      <c r="IU14" s="31"/>
    </row>
    <row r="15" spans="2:255" ht="32.25" customHeigh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108"/>
      <c r="P15" s="95"/>
      <c r="IU15" s="31"/>
    </row>
    <row r="16" spans="2:16" ht="12.75" customHeight="1">
      <c r="B16" s="95"/>
      <c r="C16" s="95"/>
      <c r="D16" s="95"/>
      <c r="E16" s="95"/>
      <c r="F16" s="95"/>
      <c r="G16" s="95"/>
      <c r="H16" s="95"/>
      <c r="I16" s="94"/>
      <c r="J16" s="94"/>
      <c r="K16" s="95"/>
      <c r="L16" s="95"/>
      <c r="M16" s="95"/>
      <c r="N16" s="95"/>
      <c r="O16" s="95"/>
      <c r="P16" s="95"/>
    </row>
    <row r="17" spans="2:16" ht="31.5" customHeight="1">
      <c r="B17" s="95"/>
      <c r="C17" s="95"/>
      <c r="D17" s="95"/>
      <c r="E17" s="95"/>
      <c r="F17" s="95"/>
      <c r="G17" s="95"/>
      <c r="H17" s="95"/>
      <c r="I17" s="95"/>
      <c r="J17" s="94"/>
      <c r="K17" s="95"/>
      <c r="L17" s="95"/>
      <c r="M17" s="95"/>
      <c r="N17" s="95"/>
      <c r="O17" s="95"/>
      <c r="P17" s="95"/>
    </row>
    <row r="18" spans="1:16" ht="49.5" customHeight="1">
      <c r="A18" s="102" t="s">
        <v>6</v>
      </c>
      <c r="B18" s="102"/>
      <c r="C18" s="102"/>
      <c r="D18" s="102"/>
      <c r="E18" s="103"/>
      <c r="F18" s="102"/>
      <c r="G18" s="102" t="s">
        <v>7</v>
      </c>
      <c r="H18" s="102"/>
      <c r="I18" s="103"/>
      <c r="J18" s="102"/>
      <c r="K18" s="102"/>
      <c r="L18" s="102" t="s">
        <v>8</v>
      </c>
      <c r="M18" s="102"/>
      <c r="N18" s="112"/>
      <c r="O18" s="95"/>
      <c r="P18" s="95"/>
    </row>
    <row r="19" ht="16.5" customHeight="1"/>
    <row r="23" ht="30" customHeight="1"/>
    <row r="27" ht="30" customHeight="1">
      <c r="O27" s="113"/>
    </row>
  </sheetData>
  <sheetProtection/>
  <mergeCells count="3">
    <mergeCell ref="H7:J7"/>
    <mergeCell ref="H11:J11"/>
    <mergeCell ref="H14:J14"/>
  </mergeCells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showGridLines="0" showZeros="0" workbookViewId="0" topLeftCell="A1">
      <selection activeCell="A1" sqref="A1:D22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31" customFormat="1" ht="19.5" customHeight="1">
      <c r="D1" s="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1" t="s">
        <v>9</v>
      </c>
      <c r="B2" s="42"/>
      <c r="C2" s="42"/>
      <c r="D2" s="42"/>
    </row>
    <row r="3" spans="1:4" ht="17.25" customHeight="1">
      <c r="A3" s="4" t="s">
        <v>10</v>
      </c>
      <c r="D3" s="5" t="s">
        <v>11</v>
      </c>
    </row>
    <row r="4" spans="1:4" ht="17.25" customHeight="1">
      <c r="A4" s="43" t="s">
        <v>12</v>
      </c>
      <c r="B4" s="76"/>
      <c r="C4" s="7" t="s">
        <v>13</v>
      </c>
      <c r="D4" s="9"/>
    </row>
    <row r="5" spans="1:4" ht="17.25" customHeight="1">
      <c r="A5" s="10" t="s">
        <v>14</v>
      </c>
      <c r="B5" s="13" t="s">
        <v>15</v>
      </c>
      <c r="C5" s="77" t="s">
        <v>16</v>
      </c>
      <c r="D5" s="77" t="s">
        <v>15</v>
      </c>
    </row>
    <row r="6" spans="1:4" ht="17.25" customHeight="1">
      <c r="A6" s="78" t="s">
        <v>17</v>
      </c>
      <c r="B6" s="79">
        <v>434.58</v>
      </c>
      <c r="C6" s="80" t="str">
        <f>'[1]支出总表（引用）'!A7</f>
        <v>合计</v>
      </c>
      <c r="D6" s="39">
        <v>434.58</v>
      </c>
    </row>
    <row r="7" spans="1:4" ht="17.25" customHeight="1">
      <c r="A7" s="78" t="s">
        <v>18</v>
      </c>
      <c r="B7" s="17">
        <v>434.58</v>
      </c>
      <c r="C7" s="80" t="str">
        <f>'[1]支出总表（引用）'!A8</f>
        <v>一般公共服务支出</v>
      </c>
      <c r="D7" s="39">
        <v>390.26</v>
      </c>
    </row>
    <row r="8" spans="1:4" ht="17.25" customHeight="1">
      <c r="A8" s="78" t="s">
        <v>19</v>
      </c>
      <c r="B8" s="81">
        <v>0</v>
      </c>
      <c r="C8" s="80" t="str">
        <f>'[1]支出总表（引用）'!A9</f>
        <v>社会保障和就业支出</v>
      </c>
      <c r="D8" s="39">
        <v>8.57</v>
      </c>
    </row>
    <row r="9" spans="1:4" ht="17.25" customHeight="1">
      <c r="A9" s="78" t="s">
        <v>20</v>
      </c>
      <c r="B9" s="79">
        <v>0</v>
      </c>
      <c r="C9" s="80" t="str">
        <f>'[1]支出总表（引用）'!A10</f>
        <v>医疗卫生与计划生育支出</v>
      </c>
      <c r="D9" s="39">
        <v>17.48</v>
      </c>
    </row>
    <row r="10" spans="1:4" ht="17.25" customHeight="1">
      <c r="A10" s="78" t="s">
        <v>21</v>
      </c>
      <c r="B10" s="79">
        <v>0</v>
      </c>
      <c r="C10" s="80" t="str">
        <f>'[1]支出总表（引用）'!A11</f>
        <v>住房保障支出</v>
      </c>
      <c r="D10" s="39">
        <v>18.27</v>
      </c>
    </row>
    <row r="11" spans="1:4" ht="17.25" customHeight="1">
      <c r="A11" s="78" t="s">
        <v>22</v>
      </c>
      <c r="B11" s="79">
        <v>0</v>
      </c>
      <c r="C11" s="80"/>
      <c r="D11" s="39"/>
    </row>
    <row r="12" spans="1:4" ht="17.25" customHeight="1">
      <c r="A12" s="78" t="s">
        <v>23</v>
      </c>
      <c r="B12" s="79">
        <v>0</v>
      </c>
      <c r="C12" s="80"/>
      <c r="D12" s="39"/>
    </row>
    <row r="13" spans="1:4" ht="17.25" customHeight="1">
      <c r="A13" s="78" t="s">
        <v>24</v>
      </c>
      <c r="B13" s="17">
        <v>0</v>
      </c>
      <c r="C13" s="80"/>
      <c r="D13" s="39"/>
    </row>
    <row r="14" spans="1:4" ht="17.25" customHeight="1">
      <c r="A14" s="78" t="s">
        <v>25</v>
      </c>
      <c r="B14" s="82">
        <v>0</v>
      </c>
      <c r="C14" s="80"/>
      <c r="D14" s="39"/>
    </row>
    <row r="15" spans="1:4" ht="17.25" customHeight="1">
      <c r="A15" s="78" t="s">
        <v>26</v>
      </c>
      <c r="B15" s="82">
        <v>0</v>
      </c>
      <c r="C15" s="80"/>
      <c r="D15" s="39"/>
    </row>
    <row r="16" spans="1:4" ht="17.25" customHeight="1">
      <c r="A16" s="44"/>
      <c r="B16" s="82"/>
      <c r="C16" s="45"/>
      <c r="D16" s="39"/>
    </row>
    <row r="17" spans="1:4" ht="17.25" customHeight="1">
      <c r="A17" s="49" t="s">
        <v>27</v>
      </c>
      <c r="B17" s="83">
        <f>SUM(B6,B11,B12,B13,B14,B15)</f>
        <v>434.58</v>
      </c>
      <c r="C17" s="49" t="s">
        <v>28</v>
      </c>
      <c r="D17" s="84">
        <v>434.58</v>
      </c>
    </row>
    <row r="18" spans="1:4" ht="17.25" customHeight="1">
      <c r="A18" s="78" t="s">
        <v>29</v>
      </c>
      <c r="B18" s="79">
        <v>0</v>
      </c>
      <c r="C18" s="85" t="s">
        <v>30</v>
      </c>
      <c r="D18" s="39"/>
    </row>
    <row r="19" spans="1:4" ht="17.25" customHeight="1">
      <c r="A19" s="78" t="s">
        <v>31</v>
      </c>
      <c r="B19" s="86">
        <v>0</v>
      </c>
      <c r="C19" s="87"/>
      <c r="D19" s="84"/>
    </row>
    <row r="20" spans="1:4" ht="17.25" customHeight="1">
      <c r="A20" s="78" t="s">
        <v>32</v>
      </c>
      <c r="B20" s="79">
        <v>0</v>
      </c>
      <c r="C20" s="87"/>
      <c r="D20" s="84"/>
    </row>
    <row r="21" spans="1:4" s="31" customFormat="1" ht="17.25" customHeight="1">
      <c r="A21" s="78" t="s">
        <v>33</v>
      </c>
      <c r="B21" s="17">
        <v>0</v>
      </c>
      <c r="C21" s="87"/>
      <c r="D21" s="84"/>
    </row>
    <row r="22" spans="1:4" ht="17.25" customHeight="1">
      <c r="A22" s="49" t="s">
        <v>34</v>
      </c>
      <c r="B22" s="88">
        <f>SUM(B17,B18,B19)</f>
        <v>434.58</v>
      </c>
      <c r="C22" s="49" t="s">
        <v>35</v>
      </c>
      <c r="D22" s="84">
        <f>SUM(D17,D18)</f>
        <v>434.58</v>
      </c>
    </row>
    <row r="23" spans="1:254" ht="19.5" customHeight="1">
      <c r="A23"/>
      <c r="B23" s="31"/>
      <c r="C23" s="31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 s="31"/>
      <c r="C24" s="31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31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"/>
  <sheetViews>
    <sheetView showGridLines="0" showZeros="0" workbookViewId="0" topLeftCell="A1">
      <selection activeCell="A1" sqref="A1:O9"/>
    </sheetView>
  </sheetViews>
  <sheetFormatPr defaultColWidth="9.16015625" defaultRowHeight="12.75" customHeight="1"/>
  <cols>
    <col min="1" max="1" width="14" style="0" customWidth="1"/>
    <col min="2" max="2" width="17.5" style="0" customWidth="1"/>
    <col min="3" max="3" width="12.5" style="0" customWidth="1"/>
    <col min="4" max="4" width="10" style="0" customWidth="1"/>
    <col min="5" max="5" width="11.33203125" style="0" customWidth="1"/>
    <col min="6" max="6" width="9.16015625" style="0" customWidth="1"/>
    <col min="7" max="7" width="11.33203125" style="0" customWidth="1"/>
    <col min="8" max="8" width="11" style="0" customWidth="1"/>
    <col min="9" max="9" width="10.83203125" style="0" customWidth="1"/>
    <col min="10" max="10" width="11" style="0" customWidth="1"/>
    <col min="11" max="13" width="9.16015625" style="0" customWidth="1"/>
    <col min="14" max="14" width="11.5" style="0" customWidth="1"/>
    <col min="15" max="15" width="12" style="0" customWidth="1"/>
  </cols>
  <sheetData>
    <row r="1" ht="21" customHeight="1"/>
    <row r="2" spans="1:15" ht="29.25" customHeight="1">
      <c r="A2" s="60" t="s">
        <v>36</v>
      </c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31" t="s">
        <v>10</v>
      </c>
      <c r="O3" s="18" t="s">
        <v>11</v>
      </c>
    </row>
    <row r="4" spans="1:15" ht="17.25" customHeight="1">
      <c r="A4" s="56" t="s">
        <v>37</v>
      </c>
      <c r="B4" s="56" t="s">
        <v>38</v>
      </c>
      <c r="C4" s="62" t="s">
        <v>39</v>
      </c>
      <c r="D4" s="63" t="s">
        <v>40</v>
      </c>
      <c r="E4" s="64"/>
      <c r="F4" s="64"/>
      <c r="G4" s="64"/>
      <c r="H4" s="64"/>
      <c r="I4" s="75" t="s">
        <v>41</v>
      </c>
      <c r="J4" s="75" t="s">
        <v>42</v>
      </c>
      <c r="K4" s="75" t="s">
        <v>43</v>
      </c>
      <c r="L4" s="75" t="s">
        <v>44</v>
      </c>
      <c r="M4" s="75" t="s">
        <v>45</v>
      </c>
      <c r="N4" s="75" t="s">
        <v>46</v>
      </c>
      <c r="O4" s="56" t="s">
        <v>47</v>
      </c>
    </row>
    <row r="5" spans="1:15" ht="58.5" customHeight="1">
      <c r="A5" s="56"/>
      <c r="B5" s="56"/>
      <c r="C5" s="65"/>
      <c r="D5" s="66" t="s">
        <v>48</v>
      </c>
      <c r="E5" s="67" t="s">
        <v>49</v>
      </c>
      <c r="F5" s="68" t="s">
        <v>50</v>
      </c>
      <c r="G5" s="68" t="s">
        <v>51</v>
      </c>
      <c r="H5" s="69" t="s">
        <v>52</v>
      </c>
      <c r="I5" s="75"/>
      <c r="J5" s="75"/>
      <c r="K5" s="75"/>
      <c r="L5" s="75"/>
      <c r="M5" s="75"/>
      <c r="N5" s="75"/>
      <c r="O5" s="56"/>
    </row>
    <row r="6" spans="1:17" ht="21" customHeight="1">
      <c r="A6" s="70" t="s">
        <v>53</v>
      </c>
      <c r="B6" s="70" t="s">
        <v>53</v>
      </c>
      <c r="C6" s="71">
        <v>1</v>
      </c>
      <c r="D6" s="72">
        <f aca="true" t="shared" si="0" ref="D6:O6">C6+1</f>
        <v>2</v>
      </c>
      <c r="E6" s="72">
        <f t="shared" si="0"/>
        <v>3</v>
      </c>
      <c r="F6" s="72">
        <f t="shared" si="0"/>
        <v>4</v>
      </c>
      <c r="G6" s="72">
        <f t="shared" si="0"/>
        <v>5</v>
      </c>
      <c r="H6" s="72">
        <f t="shared" si="0"/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f t="shared" si="0"/>
        <v>12</v>
      </c>
      <c r="O6" s="72">
        <f t="shared" si="0"/>
        <v>13</v>
      </c>
      <c r="P6" s="31"/>
      <c r="Q6" s="31"/>
    </row>
    <row r="7" spans="1:15" ht="25.5" customHeight="1">
      <c r="A7" s="28"/>
      <c r="B7" s="73" t="s">
        <v>39</v>
      </c>
      <c r="C7" s="74">
        <v>434.58</v>
      </c>
      <c r="D7" s="30">
        <v>434.58</v>
      </c>
      <c r="E7" s="30">
        <v>434.58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</row>
    <row r="8" spans="1:16" ht="25.5" customHeight="1">
      <c r="A8" s="28" t="s">
        <v>54</v>
      </c>
      <c r="B8" s="73" t="s">
        <v>55</v>
      </c>
      <c r="C8" s="74">
        <v>434.58</v>
      </c>
      <c r="D8" s="30">
        <v>434.58</v>
      </c>
      <c r="E8" s="30">
        <v>434.58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1"/>
    </row>
    <row r="9" spans="1:15" ht="25.5" customHeight="1">
      <c r="A9" s="28" t="s">
        <v>56</v>
      </c>
      <c r="B9" s="73" t="s">
        <v>57</v>
      </c>
      <c r="C9" s="74">
        <v>434.58</v>
      </c>
      <c r="D9" s="30">
        <v>434.58</v>
      </c>
      <c r="E9" s="30">
        <v>434.58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</row>
    <row r="10" spans="2:15" ht="21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21" customHeight="1">
      <c r="B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21" customHeight="1">
      <c r="B12" s="31"/>
      <c r="C12" s="31"/>
      <c r="G12" s="31"/>
      <c r="H12" s="31"/>
      <c r="J12" s="31"/>
      <c r="K12" s="31"/>
      <c r="L12" s="31"/>
      <c r="M12" s="31"/>
      <c r="N12" s="31"/>
      <c r="O12" s="31"/>
    </row>
    <row r="13" spans="12:15" ht="21" customHeight="1">
      <c r="L13" s="31"/>
      <c r="M13" s="31"/>
      <c r="N13" s="31"/>
      <c r="O13" s="31"/>
    </row>
    <row r="14" spans="11:15" ht="21" customHeight="1">
      <c r="K14" s="31"/>
      <c r="L14" s="31"/>
      <c r="M14" s="31"/>
      <c r="N14" s="31"/>
      <c r="O14" s="31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4" right="0.2" top="0.59" bottom="0.59" header="0" footer="0"/>
  <pageSetup fitToHeight="1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:H2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35"/>
      <c r="I1" s="32"/>
      <c r="J1" s="32"/>
    </row>
    <row r="2" spans="1:10" ht="29.25" customHeight="1">
      <c r="A2" s="33" t="s">
        <v>58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ht="21" customHeight="1">
      <c r="A3" s="4" t="s">
        <v>10</v>
      </c>
      <c r="B3" s="1"/>
      <c r="C3" s="32"/>
      <c r="D3" s="32"/>
      <c r="E3" s="32"/>
      <c r="F3" s="32"/>
      <c r="G3" s="32"/>
      <c r="H3" s="35" t="s">
        <v>11</v>
      </c>
      <c r="I3" s="32"/>
      <c r="J3" s="32"/>
    </row>
    <row r="4" spans="1:10" ht="21" customHeight="1">
      <c r="A4" s="6" t="s">
        <v>59</v>
      </c>
      <c r="B4" s="6"/>
      <c r="C4" s="52" t="s">
        <v>39</v>
      </c>
      <c r="D4" s="53" t="s">
        <v>60</v>
      </c>
      <c r="E4" s="54" t="s">
        <v>61</v>
      </c>
      <c r="F4" s="55" t="s">
        <v>62</v>
      </c>
      <c r="G4" s="56" t="s">
        <v>63</v>
      </c>
      <c r="H4" s="57" t="s">
        <v>64</v>
      </c>
      <c r="I4" s="32"/>
      <c r="J4" s="32"/>
    </row>
    <row r="5" spans="1:10" ht="21" customHeight="1">
      <c r="A5" s="58" t="s">
        <v>65</v>
      </c>
      <c r="B5" s="10" t="s">
        <v>66</v>
      </c>
      <c r="C5" s="52"/>
      <c r="D5" s="53"/>
      <c r="E5" s="54"/>
      <c r="F5" s="55"/>
      <c r="G5" s="56"/>
      <c r="H5" s="57"/>
      <c r="I5" s="32"/>
      <c r="J5" s="32"/>
    </row>
    <row r="6" spans="1:10" ht="21" customHeight="1">
      <c r="A6" s="36" t="s">
        <v>53</v>
      </c>
      <c r="B6" s="36" t="s">
        <v>53</v>
      </c>
      <c r="C6" s="36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32"/>
      <c r="J6" s="32"/>
    </row>
    <row r="7" spans="1:10" ht="18.75" customHeight="1">
      <c r="A7" s="15"/>
      <c r="B7" s="15" t="s">
        <v>39</v>
      </c>
      <c r="C7" s="16">
        <f>C8+C11+C17+C21</f>
        <v>434.58</v>
      </c>
      <c r="D7" s="16">
        <f>D8+D11+D17+D21</f>
        <v>428.58</v>
      </c>
      <c r="E7" s="16">
        <v>6</v>
      </c>
      <c r="F7" s="17">
        <v>0</v>
      </c>
      <c r="G7" s="59">
        <v>0</v>
      </c>
      <c r="H7" s="59">
        <v>0</v>
      </c>
      <c r="I7" s="1"/>
      <c r="J7" s="32"/>
    </row>
    <row r="8" spans="1:10" ht="18.75" customHeight="1">
      <c r="A8" s="15" t="s">
        <v>67</v>
      </c>
      <c r="B8" s="15" t="s">
        <v>68</v>
      </c>
      <c r="C8" s="16">
        <v>390.26</v>
      </c>
      <c r="D8" s="16">
        <v>384.26</v>
      </c>
      <c r="E8" s="16">
        <v>6</v>
      </c>
      <c r="F8" s="17">
        <v>0</v>
      </c>
      <c r="G8" s="59">
        <v>0</v>
      </c>
      <c r="H8" s="59">
        <v>0</v>
      </c>
      <c r="I8" s="1"/>
      <c r="J8" s="1"/>
    </row>
    <row r="9" spans="1:10" ht="18.75" customHeight="1">
      <c r="A9" s="15" t="s">
        <v>69</v>
      </c>
      <c r="B9" s="15" t="s">
        <v>70</v>
      </c>
      <c r="C9" s="16">
        <v>390.26</v>
      </c>
      <c r="D9" s="16">
        <v>384.26</v>
      </c>
      <c r="E9" s="16">
        <v>6</v>
      </c>
      <c r="F9" s="17">
        <v>0</v>
      </c>
      <c r="G9" s="59">
        <v>0</v>
      </c>
      <c r="H9" s="59">
        <v>0</v>
      </c>
      <c r="I9" s="1"/>
      <c r="J9" s="1"/>
    </row>
    <row r="10" spans="1:10" ht="18.75" customHeight="1">
      <c r="A10" s="15" t="s">
        <v>71</v>
      </c>
      <c r="B10" s="15" t="s">
        <v>72</v>
      </c>
      <c r="C10" s="16">
        <v>390.26</v>
      </c>
      <c r="D10" s="16">
        <v>384.26</v>
      </c>
      <c r="E10" s="16">
        <v>6</v>
      </c>
      <c r="F10" s="17">
        <v>0</v>
      </c>
      <c r="G10" s="59">
        <v>0</v>
      </c>
      <c r="H10" s="59">
        <v>0</v>
      </c>
      <c r="I10" s="1"/>
      <c r="J10" s="32"/>
    </row>
    <row r="11" spans="1:10" ht="18.75" customHeight="1">
      <c r="A11" s="15" t="s">
        <v>73</v>
      </c>
      <c r="B11" s="15" t="s">
        <v>74</v>
      </c>
      <c r="C11" s="16">
        <v>8.57</v>
      </c>
      <c r="D11" s="16">
        <v>8.57</v>
      </c>
      <c r="E11" s="16">
        <v>0</v>
      </c>
      <c r="F11" s="17">
        <v>0</v>
      </c>
      <c r="G11" s="59">
        <v>0</v>
      </c>
      <c r="H11" s="59">
        <v>0</v>
      </c>
      <c r="I11" s="32"/>
      <c r="J11" s="32"/>
    </row>
    <row r="12" spans="1:10" ht="18.75" customHeight="1">
      <c r="A12" s="15" t="s">
        <v>75</v>
      </c>
      <c r="B12" s="15" t="s">
        <v>76</v>
      </c>
      <c r="C12" s="16">
        <v>7.36</v>
      </c>
      <c r="D12" s="16">
        <v>7.36</v>
      </c>
      <c r="E12" s="16">
        <v>0</v>
      </c>
      <c r="F12" s="17">
        <v>0</v>
      </c>
      <c r="G12" s="59">
        <v>0</v>
      </c>
      <c r="H12" s="59">
        <v>0</v>
      </c>
      <c r="I12" s="32"/>
      <c r="J12" s="32"/>
    </row>
    <row r="13" spans="1:10" ht="18.75" customHeight="1">
      <c r="A13" s="15" t="s">
        <v>77</v>
      </c>
      <c r="B13" s="15" t="s">
        <v>78</v>
      </c>
      <c r="C13" s="16">
        <v>6.84</v>
      </c>
      <c r="D13" s="16">
        <v>6.84</v>
      </c>
      <c r="E13" s="16">
        <v>0</v>
      </c>
      <c r="F13" s="17">
        <v>0</v>
      </c>
      <c r="G13" s="59">
        <v>0</v>
      </c>
      <c r="H13" s="59">
        <v>0</v>
      </c>
      <c r="I13" s="32"/>
      <c r="J13" s="32"/>
    </row>
    <row r="14" spans="1:10" ht="18.75" customHeight="1">
      <c r="A14" s="15" t="s">
        <v>79</v>
      </c>
      <c r="B14" s="15" t="s">
        <v>80</v>
      </c>
      <c r="C14" s="16">
        <v>0.52</v>
      </c>
      <c r="D14" s="16">
        <v>0.52</v>
      </c>
      <c r="E14" s="16">
        <v>0</v>
      </c>
      <c r="F14" s="17">
        <v>0</v>
      </c>
      <c r="G14" s="59">
        <v>0</v>
      </c>
      <c r="H14" s="59">
        <v>0</v>
      </c>
      <c r="I14" s="32"/>
      <c r="J14" s="32"/>
    </row>
    <row r="15" spans="1:10" ht="18.75" customHeight="1">
      <c r="A15" s="15" t="s">
        <v>69</v>
      </c>
      <c r="B15" s="15" t="s">
        <v>81</v>
      </c>
      <c r="C15" s="16">
        <v>1.21</v>
      </c>
      <c r="D15" s="16">
        <v>1.21</v>
      </c>
      <c r="E15" s="16">
        <v>0</v>
      </c>
      <c r="F15" s="17">
        <v>0</v>
      </c>
      <c r="G15" s="59">
        <v>0</v>
      </c>
      <c r="H15" s="59">
        <v>0</v>
      </c>
      <c r="I15" s="32"/>
      <c r="J15" s="32"/>
    </row>
    <row r="16" spans="1:10" ht="18.75" customHeight="1">
      <c r="A16" s="15" t="s">
        <v>82</v>
      </c>
      <c r="B16" s="15" t="s">
        <v>83</v>
      </c>
      <c r="C16" s="16">
        <v>1.21</v>
      </c>
      <c r="D16" s="16">
        <v>1.21</v>
      </c>
      <c r="E16" s="16">
        <v>0</v>
      </c>
      <c r="F16" s="17">
        <v>0</v>
      </c>
      <c r="G16" s="59">
        <v>0</v>
      </c>
      <c r="H16" s="59">
        <v>0</v>
      </c>
      <c r="I16" s="32"/>
      <c r="J16" s="32"/>
    </row>
    <row r="17" spans="1:8" ht="18.75" customHeight="1">
      <c r="A17" s="15" t="s">
        <v>84</v>
      </c>
      <c r="B17" s="15" t="s">
        <v>85</v>
      </c>
      <c r="C17" s="16">
        <v>17.48</v>
      </c>
      <c r="D17" s="16">
        <v>17.48</v>
      </c>
      <c r="E17" s="16">
        <v>0</v>
      </c>
      <c r="F17" s="17">
        <v>0</v>
      </c>
      <c r="G17" s="59">
        <v>0</v>
      </c>
      <c r="H17" s="59">
        <v>0</v>
      </c>
    </row>
    <row r="18" spans="1:10" ht="18.75" customHeight="1">
      <c r="A18" s="15" t="s">
        <v>86</v>
      </c>
      <c r="B18" s="15" t="s">
        <v>87</v>
      </c>
      <c r="C18" s="16">
        <v>17.48</v>
      </c>
      <c r="D18" s="16">
        <v>17.48</v>
      </c>
      <c r="E18" s="16">
        <v>0</v>
      </c>
      <c r="F18" s="17">
        <v>0</v>
      </c>
      <c r="G18" s="59">
        <v>0</v>
      </c>
      <c r="H18" s="59">
        <v>0</v>
      </c>
      <c r="I18" s="32"/>
      <c r="J18" s="32"/>
    </row>
    <row r="19" spans="1:8" ht="18.75" customHeight="1">
      <c r="A19" s="15" t="s">
        <v>88</v>
      </c>
      <c r="B19" s="15" t="s">
        <v>89</v>
      </c>
      <c r="C19" s="16">
        <v>10.65</v>
      </c>
      <c r="D19" s="16">
        <v>10.65</v>
      </c>
      <c r="E19" s="16">
        <v>0</v>
      </c>
      <c r="F19" s="17">
        <v>0</v>
      </c>
      <c r="G19" s="59">
        <v>0</v>
      </c>
      <c r="H19" s="59">
        <v>0</v>
      </c>
    </row>
    <row r="20" spans="1:8" ht="18.75" customHeight="1">
      <c r="A20" s="15" t="s">
        <v>90</v>
      </c>
      <c r="B20" s="15" t="s">
        <v>91</v>
      </c>
      <c r="C20" s="16">
        <v>6.83</v>
      </c>
      <c r="D20" s="16">
        <v>6.83</v>
      </c>
      <c r="E20" s="16">
        <v>0</v>
      </c>
      <c r="F20" s="17">
        <v>0</v>
      </c>
      <c r="G20" s="59">
        <v>0</v>
      </c>
      <c r="H20" s="59">
        <v>0</v>
      </c>
    </row>
    <row r="21" spans="1:8" ht="18.75" customHeight="1">
      <c r="A21" s="15" t="s">
        <v>92</v>
      </c>
      <c r="B21" s="15" t="s">
        <v>93</v>
      </c>
      <c r="C21" s="16">
        <v>18.27</v>
      </c>
      <c r="D21" s="16">
        <v>18.27</v>
      </c>
      <c r="E21" s="16">
        <v>0</v>
      </c>
      <c r="F21" s="17">
        <v>0</v>
      </c>
      <c r="G21" s="59">
        <v>0</v>
      </c>
      <c r="H21" s="59">
        <v>0</v>
      </c>
    </row>
    <row r="22" spans="1:8" ht="18.75" customHeight="1">
      <c r="A22" s="15" t="s">
        <v>94</v>
      </c>
      <c r="B22" s="15" t="s">
        <v>95</v>
      </c>
      <c r="C22" s="16">
        <v>18.27</v>
      </c>
      <c r="D22" s="16">
        <v>18.27</v>
      </c>
      <c r="E22" s="16">
        <v>0</v>
      </c>
      <c r="F22" s="17">
        <v>0</v>
      </c>
      <c r="G22" s="59">
        <v>0</v>
      </c>
      <c r="H22" s="59">
        <v>0</v>
      </c>
    </row>
    <row r="23" spans="1:8" ht="18.75" customHeight="1">
      <c r="A23" s="15" t="s">
        <v>96</v>
      </c>
      <c r="B23" s="15" t="s">
        <v>97</v>
      </c>
      <c r="C23" s="16">
        <v>18.27</v>
      </c>
      <c r="D23" s="16">
        <v>18.27</v>
      </c>
      <c r="E23" s="16">
        <v>0</v>
      </c>
      <c r="F23" s="17">
        <v>0</v>
      </c>
      <c r="G23" s="59">
        <v>0</v>
      </c>
      <c r="H23" s="5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A1" sqref="A1:F16"/>
    </sheetView>
  </sheetViews>
  <sheetFormatPr defaultColWidth="9.16015625" defaultRowHeight="12.75" customHeight="1"/>
  <cols>
    <col min="1" max="1" width="36.83203125" style="0" customWidth="1"/>
    <col min="2" max="2" width="20.33203125" style="0" customWidth="1"/>
    <col min="3" max="3" width="30" style="0" customWidth="1"/>
    <col min="4" max="4" width="23.83203125" style="0" customWidth="1"/>
    <col min="5" max="5" width="21.66015625" style="0" customWidth="1"/>
    <col min="6" max="6" width="24.660156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1" t="s">
        <v>98</v>
      </c>
      <c r="B2" s="42"/>
      <c r="C2" s="42"/>
      <c r="D2" s="42"/>
      <c r="E2" s="42"/>
      <c r="F2" s="42"/>
      <c r="G2" s="1"/>
    </row>
    <row r="3" spans="1:7" ht="17.25" customHeight="1">
      <c r="A3" s="4" t="s">
        <v>10</v>
      </c>
      <c r="B3" s="1"/>
      <c r="C3" s="1"/>
      <c r="D3" s="1"/>
      <c r="E3" s="1"/>
      <c r="F3" s="5" t="s">
        <v>11</v>
      </c>
      <c r="G3" s="1"/>
    </row>
    <row r="4" spans="1:7" ht="17.25" customHeight="1">
      <c r="A4" s="43" t="s">
        <v>12</v>
      </c>
      <c r="B4" s="43"/>
      <c r="C4" s="6" t="s">
        <v>13</v>
      </c>
      <c r="D4" s="6"/>
      <c r="E4" s="6"/>
      <c r="F4" s="6"/>
      <c r="G4" s="1"/>
    </row>
    <row r="5" spans="1:7" ht="17.25" customHeight="1">
      <c r="A5" s="10" t="s">
        <v>14</v>
      </c>
      <c r="B5" s="10" t="s">
        <v>15</v>
      </c>
      <c r="C5" s="10" t="s">
        <v>16</v>
      </c>
      <c r="D5" s="10" t="s">
        <v>39</v>
      </c>
      <c r="E5" s="10" t="s">
        <v>99</v>
      </c>
      <c r="F5" s="10" t="s">
        <v>100</v>
      </c>
      <c r="G5" s="1"/>
    </row>
    <row r="6" spans="1:7" ht="17.25" customHeight="1">
      <c r="A6" s="44" t="s">
        <v>101</v>
      </c>
      <c r="B6" s="17">
        <v>434.58</v>
      </c>
      <c r="C6" s="45" t="s">
        <v>102</v>
      </c>
      <c r="D6" s="46">
        <v>434.58</v>
      </c>
      <c r="E6" s="46">
        <v>434.58</v>
      </c>
      <c r="F6" s="46">
        <f>'[1]财拨总表（引用）'!D7</f>
        <v>0</v>
      </c>
      <c r="G6" s="1"/>
    </row>
    <row r="7" spans="1:7" ht="17.25" customHeight="1">
      <c r="A7" s="44" t="s">
        <v>18</v>
      </c>
      <c r="B7" s="17">
        <v>434.58</v>
      </c>
      <c r="C7" s="45" t="str">
        <f>'[1]财拨总表（引用）'!A8</f>
        <v>一般公共服务支出</v>
      </c>
      <c r="D7" s="45">
        <v>390.26</v>
      </c>
      <c r="E7" s="45">
        <v>390.26</v>
      </c>
      <c r="F7" s="45">
        <f>'[1]财拨总表（引用）'!D8</f>
        <v>0</v>
      </c>
      <c r="G7" s="1"/>
    </row>
    <row r="8" spans="1:7" ht="17.25" customHeight="1">
      <c r="A8" s="44" t="s">
        <v>19</v>
      </c>
      <c r="B8" s="17">
        <v>0</v>
      </c>
      <c r="C8" s="45" t="str">
        <f>'[1]财拨总表（引用）'!A9</f>
        <v>社会保障和就业支出</v>
      </c>
      <c r="D8" s="45">
        <v>8.57</v>
      </c>
      <c r="E8" s="45">
        <v>8.57</v>
      </c>
      <c r="F8" s="45">
        <f>'[1]财拨总表（引用）'!D9</f>
        <v>0</v>
      </c>
      <c r="G8" s="1"/>
    </row>
    <row r="9" spans="1:7" ht="17.25" customHeight="1">
      <c r="A9" s="44" t="s">
        <v>20</v>
      </c>
      <c r="B9" s="17">
        <v>0</v>
      </c>
      <c r="C9" s="45" t="str">
        <f>'[1]财拨总表（引用）'!A10</f>
        <v>医疗卫生与计划生育支出</v>
      </c>
      <c r="D9" s="45">
        <v>17.48</v>
      </c>
      <c r="E9" s="45">
        <v>17.48</v>
      </c>
      <c r="F9" s="45">
        <f>'[1]财拨总表（引用）'!D10</f>
        <v>0</v>
      </c>
      <c r="G9" s="1"/>
    </row>
    <row r="10" spans="1:7" ht="17.25" customHeight="1">
      <c r="A10" s="44" t="s">
        <v>21</v>
      </c>
      <c r="B10" s="17">
        <v>0</v>
      </c>
      <c r="C10" s="45" t="str">
        <f>'[1]财拨总表（引用）'!A11</f>
        <v>住房保障支出</v>
      </c>
      <c r="D10" s="45">
        <v>18.27</v>
      </c>
      <c r="E10" s="45">
        <v>18.27</v>
      </c>
      <c r="F10" s="45">
        <f>'[1]财拨总表（引用）'!D11</f>
        <v>0</v>
      </c>
      <c r="G10" s="1"/>
    </row>
    <row r="11" spans="1:7" ht="17.25" customHeight="1">
      <c r="A11" s="44"/>
      <c r="B11" s="17"/>
      <c r="C11" s="45">
        <f>'[1]财拨总表（引用）'!A12</f>
        <v>0</v>
      </c>
      <c r="D11" s="45">
        <f>'[1]财拨总表（引用）'!B12</f>
        <v>0</v>
      </c>
      <c r="E11" s="45">
        <f>'[1]财拨总表（引用）'!C12</f>
        <v>0</v>
      </c>
      <c r="F11" s="45">
        <f>'[1]财拨总表（引用）'!D12</f>
        <v>0</v>
      </c>
      <c r="G11" s="1"/>
    </row>
    <row r="12" spans="1:7" ht="17.25" customHeight="1">
      <c r="A12" s="47"/>
      <c r="B12" s="17"/>
      <c r="C12" s="45"/>
      <c r="D12" s="45"/>
      <c r="E12" s="45"/>
      <c r="F12" s="39"/>
      <c r="G12" s="1"/>
    </row>
    <row r="13" spans="1:7" ht="17.25" customHeight="1">
      <c r="A13" s="44"/>
      <c r="B13" s="48"/>
      <c r="C13" s="45"/>
      <c r="D13" s="45"/>
      <c r="E13" s="45"/>
      <c r="F13" s="39"/>
      <c r="G13" s="1"/>
    </row>
    <row r="14" spans="1:7" ht="17.25" customHeight="1">
      <c r="A14" s="44"/>
      <c r="B14" s="17"/>
      <c r="C14" s="45"/>
      <c r="D14" s="45"/>
      <c r="E14" s="45"/>
      <c r="F14" s="39"/>
      <c r="G14" s="1"/>
    </row>
    <row r="15" spans="1:7" ht="17.25" customHeight="1">
      <c r="A15" s="44"/>
      <c r="B15" s="17"/>
      <c r="C15" s="45"/>
      <c r="D15" s="45"/>
      <c r="E15" s="45"/>
      <c r="F15" s="39"/>
      <c r="G15" s="1"/>
    </row>
    <row r="16" spans="1:7" ht="17.25" customHeight="1">
      <c r="A16" s="49" t="s">
        <v>34</v>
      </c>
      <c r="B16" s="46">
        <f>B6</f>
        <v>434.58</v>
      </c>
      <c r="C16" s="49" t="s">
        <v>35</v>
      </c>
      <c r="D16" s="46">
        <f>D6</f>
        <v>434.58</v>
      </c>
      <c r="E16" s="46">
        <f>E6</f>
        <v>434.58</v>
      </c>
      <c r="F16" s="50">
        <f>'[1]财拨总表（引用）'!D7</f>
        <v>0</v>
      </c>
      <c r="G16" s="1"/>
    </row>
    <row r="42" ht="12.75" customHeight="1">
      <c r="AF42" s="31"/>
    </row>
    <row r="43" ht="12.75" customHeight="1">
      <c r="AD43" s="31"/>
    </row>
    <row r="44" spans="31:32" ht="12.75" customHeight="1">
      <c r="AE44" s="31"/>
      <c r="AF44" s="31"/>
    </row>
    <row r="45" spans="32:33" ht="12.75" customHeight="1">
      <c r="AF45" s="31"/>
      <c r="AG45" s="31"/>
    </row>
    <row r="46" ht="12.75" customHeight="1">
      <c r="AG46" s="51" t="s">
        <v>103</v>
      </c>
    </row>
    <row r="83" ht="12.75" customHeight="1">
      <c r="Z83" s="31"/>
    </row>
    <row r="84" spans="23:26" ht="12.75" customHeight="1">
      <c r="W84" s="31"/>
      <c r="X84" s="31"/>
      <c r="Y84" s="31"/>
      <c r="Z84" s="51" t="s">
        <v>103</v>
      </c>
    </row>
  </sheetData>
  <sheetProtection/>
  <printOptions horizontalCentered="1"/>
  <pageMargins left="0.39" right="0.39" top="0.59" bottom="0.59" header="0" footer="0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:E23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4" width="28" style="31" customWidth="1"/>
    <col min="5" max="5" width="27.16015625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104</v>
      </c>
      <c r="B2" s="2"/>
      <c r="C2" s="2"/>
      <c r="D2" s="2"/>
      <c r="E2" s="2"/>
      <c r="F2" s="3"/>
      <c r="G2" s="3"/>
    </row>
    <row r="3" spans="1:7" ht="21" customHeight="1">
      <c r="A3" s="4" t="s">
        <v>10</v>
      </c>
      <c r="B3" s="1"/>
      <c r="C3" s="1"/>
      <c r="D3" s="1"/>
      <c r="E3" s="5" t="s">
        <v>11</v>
      </c>
      <c r="F3" s="1"/>
      <c r="G3" s="1"/>
    </row>
    <row r="4" spans="1:7" ht="17.25" customHeight="1">
      <c r="A4" s="6" t="s">
        <v>59</v>
      </c>
      <c r="B4" s="7"/>
      <c r="C4" s="7" t="s">
        <v>105</v>
      </c>
      <c r="D4" s="8"/>
      <c r="E4" s="9"/>
      <c r="F4" s="1"/>
      <c r="G4" s="1"/>
    </row>
    <row r="5" spans="1:7" ht="21" customHeight="1">
      <c r="A5" s="10" t="s">
        <v>65</v>
      </c>
      <c r="B5" s="11" t="s">
        <v>66</v>
      </c>
      <c r="C5" s="12" t="s">
        <v>39</v>
      </c>
      <c r="D5" s="12" t="s">
        <v>60</v>
      </c>
      <c r="E5" s="12" t="s">
        <v>61</v>
      </c>
      <c r="F5" s="1"/>
      <c r="G5" s="1"/>
    </row>
    <row r="6" spans="1:7" ht="21" customHeight="1">
      <c r="A6" s="13" t="s">
        <v>53</v>
      </c>
      <c r="B6" s="13" t="s">
        <v>53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39</v>
      </c>
      <c r="C7" s="16">
        <f>C8+C11+C17+C21</f>
        <v>434.58</v>
      </c>
      <c r="D7" s="16">
        <f>D8+D11+D17+D21</f>
        <v>428.58</v>
      </c>
      <c r="E7" s="17">
        <v>6</v>
      </c>
      <c r="F7" s="1"/>
      <c r="G7" s="1"/>
    </row>
    <row r="8" spans="1:7" ht="18.75" customHeight="1">
      <c r="A8" s="15" t="s">
        <v>67</v>
      </c>
      <c r="B8" s="15" t="s">
        <v>68</v>
      </c>
      <c r="C8" s="16">
        <v>390.26</v>
      </c>
      <c r="D8" s="16">
        <v>384.26</v>
      </c>
      <c r="E8" s="17">
        <v>6</v>
      </c>
      <c r="F8" s="1"/>
      <c r="G8" s="1"/>
    </row>
    <row r="9" spans="1:7" ht="18.75" customHeight="1">
      <c r="A9" s="15" t="s">
        <v>69</v>
      </c>
      <c r="B9" s="15" t="s">
        <v>70</v>
      </c>
      <c r="C9" s="16">
        <v>390.26</v>
      </c>
      <c r="D9" s="16">
        <v>384.26</v>
      </c>
      <c r="E9" s="17">
        <v>6</v>
      </c>
      <c r="F9" s="1"/>
      <c r="G9" s="1"/>
    </row>
    <row r="10" spans="1:7" ht="18.75" customHeight="1">
      <c r="A10" s="15" t="s">
        <v>71</v>
      </c>
      <c r="B10" s="15" t="s">
        <v>72</v>
      </c>
      <c r="C10" s="16">
        <v>390.26</v>
      </c>
      <c r="D10" s="16">
        <v>384.26</v>
      </c>
      <c r="E10" s="17">
        <v>6</v>
      </c>
      <c r="F10" s="1"/>
      <c r="G10" s="1"/>
    </row>
    <row r="11" spans="1:7" ht="18.75" customHeight="1">
      <c r="A11" s="15" t="s">
        <v>73</v>
      </c>
      <c r="B11" s="15" t="s">
        <v>74</v>
      </c>
      <c r="C11" s="16">
        <v>8.57</v>
      </c>
      <c r="D11" s="16">
        <v>8.57</v>
      </c>
      <c r="E11" s="17">
        <v>0</v>
      </c>
      <c r="F11" s="1"/>
      <c r="G11" s="1"/>
    </row>
    <row r="12" spans="1:7" ht="18.75" customHeight="1">
      <c r="A12" s="15" t="s">
        <v>75</v>
      </c>
      <c r="B12" s="15" t="s">
        <v>76</v>
      </c>
      <c r="C12" s="16">
        <v>7.36</v>
      </c>
      <c r="D12" s="16">
        <v>7.36</v>
      </c>
      <c r="E12" s="17">
        <v>0</v>
      </c>
      <c r="F12" s="1"/>
      <c r="G12" s="1"/>
    </row>
    <row r="13" spans="1:7" ht="27" customHeight="1">
      <c r="A13" s="15" t="s">
        <v>77</v>
      </c>
      <c r="B13" s="15" t="s">
        <v>78</v>
      </c>
      <c r="C13" s="16">
        <v>6.84</v>
      </c>
      <c r="D13" s="16">
        <v>6.84</v>
      </c>
      <c r="E13" s="17">
        <v>0</v>
      </c>
      <c r="F13" s="1"/>
      <c r="G13" s="1"/>
    </row>
    <row r="14" spans="1:7" ht="18.75" customHeight="1">
      <c r="A14" s="15" t="s">
        <v>79</v>
      </c>
      <c r="B14" s="15" t="s">
        <v>80</v>
      </c>
      <c r="C14" s="16">
        <v>0.52</v>
      </c>
      <c r="D14" s="16">
        <v>0.52</v>
      </c>
      <c r="E14" s="17">
        <v>0</v>
      </c>
      <c r="F14" s="1"/>
      <c r="G14" s="1"/>
    </row>
    <row r="15" spans="1:7" ht="18.75" customHeight="1">
      <c r="A15" s="15" t="s">
        <v>69</v>
      </c>
      <c r="B15" s="15" t="s">
        <v>81</v>
      </c>
      <c r="C15" s="16">
        <v>1.21</v>
      </c>
      <c r="D15" s="16">
        <v>1.21</v>
      </c>
      <c r="E15" s="17">
        <v>0</v>
      </c>
      <c r="F15" s="1"/>
      <c r="G15" s="1"/>
    </row>
    <row r="16" spans="1:7" ht="18.75" customHeight="1">
      <c r="A16" s="15" t="s">
        <v>82</v>
      </c>
      <c r="B16" s="15" t="s">
        <v>83</v>
      </c>
      <c r="C16" s="16">
        <v>1.21</v>
      </c>
      <c r="D16" s="16">
        <v>1.21</v>
      </c>
      <c r="E16" s="17">
        <v>0</v>
      </c>
      <c r="F16" s="1"/>
      <c r="G16" s="1"/>
    </row>
    <row r="17" spans="1:5" ht="18.75" customHeight="1">
      <c r="A17" s="15" t="s">
        <v>84</v>
      </c>
      <c r="B17" s="15" t="s">
        <v>85</v>
      </c>
      <c r="C17" s="16">
        <v>17.48</v>
      </c>
      <c r="D17" s="16">
        <v>17.48</v>
      </c>
      <c r="E17" s="17">
        <v>0</v>
      </c>
    </row>
    <row r="18" spans="1:7" ht="18.75" customHeight="1">
      <c r="A18" s="15" t="s">
        <v>86</v>
      </c>
      <c r="B18" s="15" t="s">
        <v>87</v>
      </c>
      <c r="C18" s="16">
        <v>17.48</v>
      </c>
      <c r="D18" s="16">
        <v>17.48</v>
      </c>
      <c r="E18" s="17">
        <v>0</v>
      </c>
      <c r="F18" s="1"/>
      <c r="G18" s="1"/>
    </row>
    <row r="19" spans="1:5" ht="18.75" customHeight="1">
      <c r="A19" s="15" t="s">
        <v>88</v>
      </c>
      <c r="B19" s="15" t="s">
        <v>89</v>
      </c>
      <c r="C19" s="16">
        <v>10.65</v>
      </c>
      <c r="D19" s="16">
        <v>10.65</v>
      </c>
      <c r="E19" s="17">
        <v>0</v>
      </c>
    </row>
    <row r="20" spans="1:5" ht="18.75" customHeight="1">
      <c r="A20" s="15" t="s">
        <v>90</v>
      </c>
      <c r="B20" s="15" t="s">
        <v>91</v>
      </c>
      <c r="C20" s="16">
        <v>6.83</v>
      </c>
      <c r="D20" s="16">
        <v>6.83</v>
      </c>
      <c r="E20" s="17">
        <v>0</v>
      </c>
    </row>
    <row r="21" spans="1:5" ht="18.75" customHeight="1">
      <c r="A21" s="15" t="s">
        <v>92</v>
      </c>
      <c r="B21" s="15" t="s">
        <v>93</v>
      </c>
      <c r="C21" s="16">
        <v>18.27</v>
      </c>
      <c r="D21" s="16">
        <v>18.27</v>
      </c>
      <c r="E21" s="17">
        <v>0</v>
      </c>
    </row>
    <row r="22" spans="1:5" ht="18.75" customHeight="1">
      <c r="A22" s="15" t="s">
        <v>94</v>
      </c>
      <c r="B22" s="15" t="s">
        <v>95</v>
      </c>
      <c r="C22" s="16">
        <v>18.27</v>
      </c>
      <c r="D22" s="16">
        <v>18.27</v>
      </c>
      <c r="E22" s="17">
        <v>0</v>
      </c>
    </row>
    <row r="23" spans="1:5" ht="18.75" customHeight="1">
      <c r="A23" s="15" t="s">
        <v>96</v>
      </c>
      <c r="B23" s="15" t="s">
        <v>97</v>
      </c>
      <c r="C23" s="16">
        <v>18.27</v>
      </c>
      <c r="D23" s="16">
        <v>18.27</v>
      </c>
      <c r="E23" s="1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46">
      <selection activeCell="A1" sqref="A1:E75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33" t="s">
        <v>106</v>
      </c>
      <c r="B2" s="33"/>
      <c r="C2" s="33"/>
      <c r="D2" s="33"/>
      <c r="E2" s="33"/>
      <c r="F2" s="34"/>
      <c r="G2" s="34"/>
    </row>
    <row r="3" spans="1:7" ht="21" customHeight="1">
      <c r="A3" s="4" t="s">
        <v>10</v>
      </c>
      <c r="B3" s="1"/>
      <c r="C3" s="32"/>
      <c r="D3" s="32"/>
      <c r="E3" s="35" t="s">
        <v>11</v>
      </c>
      <c r="F3" s="32"/>
      <c r="G3" s="32"/>
    </row>
    <row r="4" spans="1:7" ht="17.25" customHeight="1">
      <c r="A4" s="6" t="s">
        <v>107</v>
      </c>
      <c r="B4" s="7"/>
      <c r="C4" s="7" t="s">
        <v>108</v>
      </c>
      <c r="D4" s="8"/>
      <c r="E4" s="9"/>
      <c r="F4" s="32"/>
      <c r="G4" s="32"/>
    </row>
    <row r="5" spans="1:7" ht="21" customHeight="1">
      <c r="A5" s="10" t="s">
        <v>65</v>
      </c>
      <c r="B5" s="11" t="s">
        <v>66</v>
      </c>
      <c r="C5" s="12" t="s">
        <v>39</v>
      </c>
      <c r="D5" s="12" t="s">
        <v>109</v>
      </c>
      <c r="E5" s="12" t="s">
        <v>110</v>
      </c>
      <c r="F5" s="32"/>
      <c r="G5" s="32"/>
    </row>
    <row r="6" spans="1:7" ht="21" customHeight="1">
      <c r="A6" s="13" t="s">
        <v>53</v>
      </c>
      <c r="B6" s="36" t="s">
        <v>53</v>
      </c>
      <c r="C6" s="37">
        <v>1</v>
      </c>
      <c r="D6" s="37">
        <f>C6+1</f>
        <v>2</v>
      </c>
      <c r="E6" s="37">
        <f>D6+1</f>
        <v>3</v>
      </c>
      <c r="F6" s="32"/>
      <c r="G6" s="32"/>
    </row>
    <row r="7" spans="1:8" ht="18.75" customHeight="1">
      <c r="A7" s="15"/>
      <c r="B7" s="15" t="s">
        <v>39</v>
      </c>
      <c r="C7" s="38">
        <v>428.58</v>
      </c>
      <c r="D7" s="38">
        <v>233.59</v>
      </c>
      <c r="E7" s="39">
        <v>194.99</v>
      </c>
      <c r="F7" s="40"/>
      <c r="G7" s="40"/>
      <c r="H7" s="31"/>
    </row>
    <row r="8" spans="1:8" ht="18.75" customHeight="1">
      <c r="A8" s="15" t="s">
        <v>111</v>
      </c>
      <c r="B8" s="15" t="s">
        <v>112</v>
      </c>
      <c r="C8" s="38">
        <f>C9+C11+C25+C27+C29+C33+C35+C37+C31</f>
        <v>232.38000000000002</v>
      </c>
      <c r="D8" s="38">
        <v>232.38</v>
      </c>
      <c r="E8" s="39">
        <v>0</v>
      </c>
      <c r="F8" s="1"/>
      <c r="G8" s="1"/>
      <c r="H8" s="31"/>
    </row>
    <row r="9" spans="1:7" ht="18.75" customHeight="1">
      <c r="A9" s="15" t="s">
        <v>113</v>
      </c>
      <c r="B9" s="15" t="s">
        <v>114</v>
      </c>
      <c r="C9" s="38">
        <v>97.6</v>
      </c>
      <c r="D9" s="38">
        <v>97.6</v>
      </c>
      <c r="E9" s="39">
        <v>0</v>
      </c>
      <c r="F9" s="1"/>
      <c r="G9" s="1"/>
    </row>
    <row r="10" spans="1:7" ht="18.75" customHeight="1">
      <c r="A10" s="15" t="s">
        <v>115</v>
      </c>
      <c r="B10" s="15" t="s">
        <v>116</v>
      </c>
      <c r="C10" s="38">
        <v>97.6</v>
      </c>
      <c r="D10" s="38">
        <v>97.6</v>
      </c>
      <c r="E10" s="39">
        <v>0</v>
      </c>
      <c r="F10" s="1"/>
      <c r="G10" s="1"/>
    </row>
    <row r="11" spans="1:7" ht="18.75" customHeight="1">
      <c r="A11" s="15" t="s">
        <v>94</v>
      </c>
      <c r="B11" s="15" t="s">
        <v>117</v>
      </c>
      <c r="C11" s="38">
        <v>68.24</v>
      </c>
      <c r="D11" s="38">
        <v>68.24</v>
      </c>
      <c r="E11" s="39">
        <v>0</v>
      </c>
      <c r="F11" s="1"/>
      <c r="G11" s="32"/>
    </row>
    <row r="12" spans="1:7" ht="18.75" customHeight="1">
      <c r="A12" s="15" t="s">
        <v>118</v>
      </c>
      <c r="B12" s="15" t="s">
        <v>119</v>
      </c>
      <c r="C12" s="38">
        <v>1.59</v>
      </c>
      <c r="D12" s="38">
        <v>1.59</v>
      </c>
      <c r="E12" s="39">
        <v>0</v>
      </c>
      <c r="F12" s="1"/>
      <c r="G12" s="32"/>
    </row>
    <row r="13" spans="1:7" ht="18.75" customHeight="1">
      <c r="A13" s="15" t="s">
        <v>120</v>
      </c>
      <c r="B13" s="15" t="s">
        <v>121</v>
      </c>
      <c r="C13" s="38">
        <v>2.04</v>
      </c>
      <c r="D13" s="38">
        <v>2.04</v>
      </c>
      <c r="E13" s="39">
        <v>0</v>
      </c>
      <c r="F13" s="32"/>
      <c r="G13" s="32"/>
    </row>
    <row r="14" spans="1:7" ht="18.75" customHeight="1">
      <c r="A14" s="15" t="s">
        <v>122</v>
      </c>
      <c r="B14" s="15" t="s">
        <v>123</v>
      </c>
      <c r="C14" s="38">
        <v>3.47</v>
      </c>
      <c r="D14" s="38">
        <v>3.47</v>
      </c>
      <c r="E14" s="39">
        <v>0</v>
      </c>
      <c r="F14" s="32"/>
      <c r="G14" s="32"/>
    </row>
    <row r="15" spans="1:7" ht="18.75" customHeight="1">
      <c r="A15" s="15" t="s">
        <v>124</v>
      </c>
      <c r="B15" s="15" t="s">
        <v>125</v>
      </c>
      <c r="C15" s="38">
        <v>4.08</v>
      </c>
      <c r="D15" s="38">
        <v>4.08</v>
      </c>
      <c r="E15" s="39">
        <v>0</v>
      </c>
      <c r="F15" s="32"/>
      <c r="G15" s="32"/>
    </row>
    <row r="16" spans="1:7" ht="18.75" customHeight="1">
      <c r="A16" s="15" t="s">
        <v>126</v>
      </c>
      <c r="B16" s="15" t="s">
        <v>127</v>
      </c>
      <c r="C16" s="38">
        <v>4.08</v>
      </c>
      <c r="D16" s="38">
        <v>4.08</v>
      </c>
      <c r="E16" s="39">
        <v>0</v>
      </c>
      <c r="F16" s="32"/>
      <c r="G16" s="32"/>
    </row>
    <row r="17" spans="1:5" ht="18.75" customHeight="1">
      <c r="A17" s="15" t="s">
        <v>128</v>
      </c>
      <c r="B17" s="15" t="s">
        <v>129</v>
      </c>
      <c r="C17" s="38">
        <v>23.43</v>
      </c>
      <c r="D17" s="38">
        <v>23.43</v>
      </c>
      <c r="E17" s="39">
        <v>0</v>
      </c>
    </row>
    <row r="18" spans="1:7" ht="18.75" customHeight="1">
      <c r="A18" s="15" t="s">
        <v>130</v>
      </c>
      <c r="B18" s="15" t="s">
        <v>131</v>
      </c>
      <c r="C18" s="38">
        <v>0.94</v>
      </c>
      <c r="D18" s="38">
        <v>0.94</v>
      </c>
      <c r="E18" s="39">
        <v>0</v>
      </c>
      <c r="F18" s="32"/>
      <c r="G18" s="32"/>
    </row>
    <row r="19" spans="1:5" ht="18.75" customHeight="1">
      <c r="A19" s="15" t="s">
        <v>132</v>
      </c>
      <c r="B19" s="15" t="s">
        <v>133</v>
      </c>
      <c r="C19" s="38">
        <v>1.2</v>
      </c>
      <c r="D19" s="38">
        <v>1.2</v>
      </c>
      <c r="E19" s="39">
        <v>0</v>
      </c>
    </row>
    <row r="20" spans="1:5" ht="18.75" customHeight="1">
      <c r="A20" s="15" t="s">
        <v>134</v>
      </c>
      <c r="B20" s="15" t="s">
        <v>135</v>
      </c>
      <c r="C20" s="38">
        <v>2.04</v>
      </c>
      <c r="D20" s="38">
        <v>2.04</v>
      </c>
      <c r="E20" s="39">
        <v>0</v>
      </c>
    </row>
    <row r="21" spans="1:5" ht="18.75" customHeight="1">
      <c r="A21" s="15" t="s">
        <v>136</v>
      </c>
      <c r="B21" s="15" t="s">
        <v>137</v>
      </c>
      <c r="C21" s="38">
        <v>2.4</v>
      </c>
      <c r="D21" s="38">
        <v>2.4</v>
      </c>
      <c r="E21" s="39">
        <v>0</v>
      </c>
    </row>
    <row r="22" spans="1:5" ht="18.75" customHeight="1">
      <c r="A22" s="15" t="s">
        <v>138</v>
      </c>
      <c r="B22" s="15" t="s">
        <v>139</v>
      </c>
      <c r="C22" s="38">
        <v>2.4</v>
      </c>
      <c r="D22" s="38">
        <v>2.4</v>
      </c>
      <c r="E22" s="39">
        <v>0</v>
      </c>
    </row>
    <row r="23" spans="1:5" ht="18.75" customHeight="1">
      <c r="A23" s="15" t="s">
        <v>140</v>
      </c>
      <c r="B23" s="15" t="s">
        <v>141</v>
      </c>
      <c r="C23" s="38">
        <v>13.44</v>
      </c>
      <c r="D23" s="38">
        <v>13.44</v>
      </c>
      <c r="E23" s="39">
        <v>0</v>
      </c>
    </row>
    <row r="24" spans="1:5" ht="18.75" customHeight="1">
      <c r="A24" s="15" t="s">
        <v>142</v>
      </c>
      <c r="B24" s="15" t="s">
        <v>143</v>
      </c>
      <c r="C24" s="38">
        <v>7.13</v>
      </c>
      <c r="D24" s="38">
        <v>7.13</v>
      </c>
      <c r="E24" s="39">
        <v>0</v>
      </c>
    </row>
    <row r="25" spans="1:5" ht="18.75" customHeight="1">
      <c r="A25" s="15" t="s">
        <v>144</v>
      </c>
      <c r="B25" s="15" t="s">
        <v>145</v>
      </c>
      <c r="C25" s="38">
        <v>8.13</v>
      </c>
      <c r="D25" s="38">
        <v>8.13</v>
      </c>
      <c r="E25" s="39">
        <v>0</v>
      </c>
    </row>
    <row r="26" spans="1:5" ht="18.75" customHeight="1">
      <c r="A26" s="15" t="s">
        <v>146</v>
      </c>
      <c r="B26" s="15" t="s">
        <v>147</v>
      </c>
      <c r="C26" s="38">
        <v>8.13</v>
      </c>
      <c r="D26" s="38">
        <v>8.13</v>
      </c>
      <c r="E26" s="39">
        <v>0</v>
      </c>
    </row>
    <row r="27" spans="1:5" ht="18.75" customHeight="1">
      <c r="A27" s="15" t="s">
        <v>69</v>
      </c>
      <c r="B27" s="15" t="s">
        <v>148</v>
      </c>
      <c r="C27" s="38">
        <v>6.83</v>
      </c>
      <c r="D27" s="38">
        <v>6.83</v>
      </c>
      <c r="E27" s="39">
        <v>0</v>
      </c>
    </row>
    <row r="28" spans="1:5" ht="18.75" customHeight="1">
      <c r="A28" s="15" t="s">
        <v>149</v>
      </c>
      <c r="B28" s="15" t="s">
        <v>150</v>
      </c>
      <c r="C28" s="38">
        <v>6.83</v>
      </c>
      <c r="D28" s="38">
        <v>6.83</v>
      </c>
      <c r="E28" s="39">
        <v>0</v>
      </c>
    </row>
    <row r="29" spans="1:5" ht="18.75" customHeight="1">
      <c r="A29" s="15" t="s">
        <v>151</v>
      </c>
      <c r="B29" s="15" t="s">
        <v>152</v>
      </c>
      <c r="C29" s="38">
        <v>0.52</v>
      </c>
      <c r="D29" s="38">
        <v>0.52</v>
      </c>
      <c r="E29" s="39">
        <v>0</v>
      </c>
    </row>
    <row r="30" spans="1:5" ht="18.75" customHeight="1">
      <c r="A30" s="15" t="s">
        <v>153</v>
      </c>
      <c r="B30" s="15" t="s">
        <v>154</v>
      </c>
      <c r="C30" s="38">
        <v>0.52</v>
      </c>
      <c r="D30" s="38">
        <v>0.52</v>
      </c>
      <c r="E30" s="39">
        <v>0</v>
      </c>
    </row>
    <row r="31" spans="1:5" ht="18.75" customHeight="1">
      <c r="A31" s="15" t="s">
        <v>155</v>
      </c>
      <c r="B31" s="15" t="s">
        <v>156</v>
      </c>
      <c r="C31" s="38">
        <v>10.66</v>
      </c>
      <c r="D31" s="38">
        <v>10.66</v>
      </c>
      <c r="E31" s="39">
        <v>0</v>
      </c>
    </row>
    <row r="32" spans="1:5" ht="18.75" customHeight="1">
      <c r="A32" s="15" t="s">
        <v>157</v>
      </c>
      <c r="B32" s="15" t="s">
        <v>158</v>
      </c>
      <c r="C32" s="38">
        <v>10.66</v>
      </c>
      <c r="D32" s="38">
        <v>10.66</v>
      </c>
      <c r="E32" s="39">
        <v>0</v>
      </c>
    </row>
    <row r="33" spans="1:5" ht="18.75" customHeight="1">
      <c r="A33" s="15" t="s">
        <v>86</v>
      </c>
      <c r="B33" s="15" t="s">
        <v>159</v>
      </c>
      <c r="C33" s="38">
        <v>6.83</v>
      </c>
      <c r="D33" s="38">
        <v>6.83</v>
      </c>
      <c r="E33" s="39">
        <v>0</v>
      </c>
    </row>
    <row r="34" spans="1:5" ht="18.75" customHeight="1">
      <c r="A34" s="15" t="s">
        <v>160</v>
      </c>
      <c r="B34" s="15" t="s">
        <v>161</v>
      </c>
      <c r="C34" s="38">
        <v>6.83</v>
      </c>
      <c r="D34" s="38">
        <v>6.83</v>
      </c>
      <c r="E34" s="39">
        <v>0</v>
      </c>
    </row>
    <row r="35" spans="1:5" ht="18.75" customHeight="1">
      <c r="A35" s="15" t="s">
        <v>162</v>
      </c>
      <c r="B35" s="15" t="s">
        <v>163</v>
      </c>
      <c r="C35" s="38">
        <v>18.27</v>
      </c>
      <c r="D35" s="38">
        <v>18.27</v>
      </c>
      <c r="E35" s="39">
        <v>0</v>
      </c>
    </row>
    <row r="36" spans="1:5" ht="18.75" customHeight="1">
      <c r="A36" s="15" t="s">
        <v>164</v>
      </c>
      <c r="B36" s="15" t="s">
        <v>97</v>
      </c>
      <c r="C36" s="38">
        <v>18.27</v>
      </c>
      <c r="D36" s="38">
        <v>18.27</v>
      </c>
      <c r="E36" s="39">
        <v>0</v>
      </c>
    </row>
    <row r="37" spans="1:5" ht="18.75" customHeight="1">
      <c r="A37" s="15" t="s">
        <v>165</v>
      </c>
      <c r="B37" s="15" t="s">
        <v>166</v>
      </c>
      <c r="C37" s="38">
        <v>15.3</v>
      </c>
      <c r="D37" s="38">
        <v>15.3</v>
      </c>
      <c r="E37" s="39">
        <v>0</v>
      </c>
    </row>
    <row r="38" spans="1:5" ht="18.75" customHeight="1">
      <c r="A38" s="15" t="s">
        <v>167</v>
      </c>
      <c r="B38" s="15" t="s">
        <v>168</v>
      </c>
      <c r="C38" s="38">
        <v>9</v>
      </c>
      <c r="D38" s="38">
        <v>9</v>
      </c>
      <c r="E38" s="39">
        <v>0</v>
      </c>
    </row>
    <row r="39" spans="1:5" ht="18.75" customHeight="1">
      <c r="A39" s="15" t="s">
        <v>169</v>
      </c>
      <c r="B39" s="15" t="s">
        <v>170</v>
      </c>
      <c r="C39" s="38">
        <v>6.3</v>
      </c>
      <c r="D39" s="38">
        <v>6.3</v>
      </c>
      <c r="E39" s="39">
        <v>0</v>
      </c>
    </row>
    <row r="40" spans="1:5" ht="18.75" customHeight="1">
      <c r="A40" s="15" t="s">
        <v>171</v>
      </c>
      <c r="B40" s="15" t="s">
        <v>172</v>
      </c>
      <c r="C40" s="38">
        <f>C41+C43+C45+C47+C49+C51+C53+C55+C57+C59+C61+C63+C65+C67+C69+C71</f>
        <v>194.99</v>
      </c>
      <c r="D40" s="38">
        <v>0</v>
      </c>
      <c r="E40" s="39">
        <f>E41+E43+E45+E47+E49+E51+E53+E55+E57+E59+E61+E63+E65+E67+E69+E71</f>
        <v>194.99</v>
      </c>
    </row>
    <row r="41" spans="1:5" ht="18.75" customHeight="1">
      <c r="A41" s="15" t="s">
        <v>113</v>
      </c>
      <c r="B41" s="15" t="s">
        <v>173</v>
      </c>
      <c r="C41" s="38">
        <v>18.5</v>
      </c>
      <c r="D41" s="38">
        <v>0</v>
      </c>
      <c r="E41" s="39">
        <v>18.5</v>
      </c>
    </row>
    <row r="42" spans="1:5" ht="18.75" customHeight="1">
      <c r="A42" s="15" t="s">
        <v>174</v>
      </c>
      <c r="B42" s="15" t="s">
        <v>175</v>
      </c>
      <c r="C42" s="38">
        <v>18.5</v>
      </c>
      <c r="D42" s="38">
        <v>0</v>
      </c>
      <c r="E42" s="39">
        <v>18.5</v>
      </c>
    </row>
    <row r="43" spans="1:5" ht="18.75" customHeight="1">
      <c r="A43" s="15" t="s">
        <v>94</v>
      </c>
      <c r="B43" s="15" t="s">
        <v>176</v>
      </c>
      <c r="C43" s="38">
        <v>5</v>
      </c>
      <c r="D43" s="38">
        <v>0</v>
      </c>
      <c r="E43" s="39">
        <v>5</v>
      </c>
    </row>
    <row r="44" spans="1:5" ht="18.75" customHeight="1">
      <c r="A44" s="15" t="s">
        <v>177</v>
      </c>
      <c r="B44" s="15" t="s">
        <v>178</v>
      </c>
      <c r="C44" s="38">
        <v>5</v>
      </c>
      <c r="D44" s="38">
        <v>0</v>
      </c>
      <c r="E44" s="39">
        <v>5</v>
      </c>
    </row>
    <row r="45" spans="1:5" ht="18.75" customHeight="1">
      <c r="A45" s="15" t="s">
        <v>179</v>
      </c>
      <c r="B45" s="15" t="s">
        <v>180</v>
      </c>
      <c r="C45" s="38">
        <v>1</v>
      </c>
      <c r="D45" s="38">
        <v>0</v>
      </c>
      <c r="E45" s="39">
        <v>1</v>
      </c>
    </row>
    <row r="46" spans="1:5" ht="18.75" customHeight="1">
      <c r="A46" s="15" t="s">
        <v>181</v>
      </c>
      <c r="B46" s="15" t="s">
        <v>182</v>
      </c>
      <c r="C46" s="38">
        <v>1</v>
      </c>
      <c r="D46" s="38">
        <v>0</v>
      </c>
      <c r="E46" s="39">
        <v>1</v>
      </c>
    </row>
    <row r="47" spans="1:5" ht="18.75" customHeight="1">
      <c r="A47" s="15" t="s">
        <v>75</v>
      </c>
      <c r="B47" s="15" t="s">
        <v>183</v>
      </c>
      <c r="C47" s="38">
        <v>0.15</v>
      </c>
      <c r="D47" s="38">
        <v>0</v>
      </c>
      <c r="E47" s="39">
        <v>0.15</v>
      </c>
    </row>
    <row r="48" spans="1:5" ht="18.75" customHeight="1">
      <c r="A48" s="15" t="s">
        <v>184</v>
      </c>
      <c r="B48" s="15" t="s">
        <v>185</v>
      </c>
      <c r="C48" s="38">
        <v>0.15</v>
      </c>
      <c r="D48" s="38">
        <v>0</v>
      </c>
      <c r="E48" s="39">
        <v>0.15</v>
      </c>
    </row>
    <row r="49" spans="1:5" ht="18.75" customHeight="1">
      <c r="A49" s="15" t="s">
        <v>186</v>
      </c>
      <c r="B49" s="15" t="s">
        <v>187</v>
      </c>
      <c r="C49" s="38">
        <v>3.5</v>
      </c>
      <c r="D49" s="38">
        <v>0</v>
      </c>
      <c r="E49" s="39">
        <v>3.5</v>
      </c>
    </row>
    <row r="50" spans="1:5" ht="18.75" customHeight="1">
      <c r="A50" s="15" t="s">
        <v>188</v>
      </c>
      <c r="B50" s="15" t="s">
        <v>189</v>
      </c>
      <c r="C50" s="38">
        <v>3.5</v>
      </c>
      <c r="D50" s="38">
        <v>0</v>
      </c>
      <c r="E50" s="39">
        <v>3.5</v>
      </c>
    </row>
    <row r="51" spans="1:5" ht="18.75" customHeight="1">
      <c r="A51" s="15" t="s">
        <v>190</v>
      </c>
      <c r="B51" s="15" t="s">
        <v>191</v>
      </c>
      <c r="C51" s="38">
        <v>3.5</v>
      </c>
      <c r="D51" s="38">
        <v>0</v>
      </c>
      <c r="E51" s="39">
        <v>3.5</v>
      </c>
    </row>
    <row r="52" spans="1:5" ht="18.75" customHeight="1">
      <c r="A52" s="15" t="s">
        <v>192</v>
      </c>
      <c r="B52" s="15" t="s">
        <v>193</v>
      </c>
      <c r="C52" s="38">
        <v>3.5</v>
      </c>
      <c r="D52" s="38">
        <v>0</v>
      </c>
      <c r="E52" s="39">
        <v>3.5</v>
      </c>
    </row>
    <row r="53" spans="1:5" ht="18.75" customHeight="1">
      <c r="A53" s="15" t="s">
        <v>86</v>
      </c>
      <c r="B53" s="15" t="s">
        <v>194</v>
      </c>
      <c r="C53" s="38">
        <v>50</v>
      </c>
      <c r="D53" s="38">
        <v>0</v>
      </c>
      <c r="E53" s="39">
        <v>50</v>
      </c>
    </row>
    <row r="54" spans="1:5" ht="18.75" customHeight="1">
      <c r="A54" s="15" t="s">
        <v>195</v>
      </c>
      <c r="B54" s="15" t="s">
        <v>196</v>
      </c>
      <c r="C54" s="38">
        <v>50</v>
      </c>
      <c r="D54" s="38">
        <v>0</v>
      </c>
      <c r="E54" s="39">
        <v>50</v>
      </c>
    </row>
    <row r="55" spans="1:5" ht="18.75" customHeight="1">
      <c r="A55" s="15" t="s">
        <v>162</v>
      </c>
      <c r="B55" s="15" t="s">
        <v>197</v>
      </c>
      <c r="C55" s="38">
        <v>20</v>
      </c>
      <c r="D55" s="38">
        <v>0</v>
      </c>
      <c r="E55" s="39">
        <v>20</v>
      </c>
    </row>
    <row r="56" spans="1:5" ht="18.75" customHeight="1">
      <c r="A56" s="15" t="s">
        <v>198</v>
      </c>
      <c r="B56" s="15" t="s">
        <v>199</v>
      </c>
      <c r="C56" s="38">
        <v>20</v>
      </c>
      <c r="D56" s="38">
        <v>0</v>
      </c>
      <c r="E56" s="39">
        <v>20</v>
      </c>
    </row>
    <row r="57" spans="1:5" ht="18.75" customHeight="1">
      <c r="A57" s="15" t="s">
        <v>200</v>
      </c>
      <c r="B57" s="15" t="s">
        <v>201</v>
      </c>
      <c r="C57" s="38">
        <v>3</v>
      </c>
      <c r="D57" s="38">
        <v>0</v>
      </c>
      <c r="E57" s="39">
        <v>3</v>
      </c>
    </row>
    <row r="58" spans="1:5" ht="18.75" customHeight="1">
      <c r="A58" s="15" t="s">
        <v>202</v>
      </c>
      <c r="B58" s="15" t="s">
        <v>203</v>
      </c>
      <c r="C58" s="38">
        <v>3</v>
      </c>
      <c r="D58" s="38">
        <v>0</v>
      </c>
      <c r="E58" s="39">
        <v>3</v>
      </c>
    </row>
    <row r="59" spans="1:5" ht="18.75" customHeight="1">
      <c r="A59" s="15" t="s">
        <v>204</v>
      </c>
      <c r="B59" s="15" t="s">
        <v>205</v>
      </c>
      <c r="C59" s="38">
        <v>5</v>
      </c>
      <c r="D59" s="38">
        <v>0</v>
      </c>
      <c r="E59" s="39">
        <v>5</v>
      </c>
    </row>
    <row r="60" spans="1:5" ht="18.75" customHeight="1">
      <c r="A60" s="15" t="s">
        <v>206</v>
      </c>
      <c r="B60" s="15" t="s">
        <v>207</v>
      </c>
      <c r="C60" s="38">
        <v>5</v>
      </c>
      <c r="D60" s="38">
        <v>0</v>
      </c>
      <c r="E60" s="39">
        <v>5</v>
      </c>
    </row>
    <row r="61" spans="1:5" ht="18.75" customHeight="1">
      <c r="A61" s="15" t="s">
        <v>208</v>
      </c>
      <c r="B61" s="15" t="s">
        <v>209</v>
      </c>
      <c r="C61" s="38">
        <v>23</v>
      </c>
      <c r="D61" s="38">
        <v>0</v>
      </c>
      <c r="E61" s="39">
        <v>23</v>
      </c>
    </row>
    <row r="62" spans="1:5" ht="18.75" customHeight="1">
      <c r="A62" s="15" t="s">
        <v>210</v>
      </c>
      <c r="B62" s="15" t="s">
        <v>211</v>
      </c>
      <c r="C62" s="38">
        <v>23</v>
      </c>
      <c r="D62" s="38">
        <v>0</v>
      </c>
      <c r="E62" s="39">
        <v>23</v>
      </c>
    </row>
    <row r="63" spans="1:5" ht="18.75" customHeight="1">
      <c r="A63" s="15" t="s">
        <v>212</v>
      </c>
      <c r="B63" s="15" t="s">
        <v>213</v>
      </c>
      <c r="C63" s="38">
        <v>2</v>
      </c>
      <c r="D63" s="38">
        <v>0</v>
      </c>
      <c r="E63" s="39">
        <v>2</v>
      </c>
    </row>
    <row r="64" spans="1:5" ht="18.75" customHeight="1">
      <c r="A64" s="15" t="s">
        <v>214</v>
      </c>
      <c r="B64" s="15" t="s">
        <v>215</v>
      </c>
      <c r="C64" s="38">
        <v>2</v>
      </c>
      <c r="D64" s="38">
        <v>0</v>
      </c>
      <c r="E64" s="39">
        <v>2</v>
      </c>
    </row>
    <row r="65" spans="1:5" ht="18.75" customHeight="1">
      <c r="A65" s="15" t="s">
        <v>216</v>
      </c>
      <c r="B65" s="15" t="s">
        <v>217</v>
      </c>
      <c r="C65" s="38">
        <v>5</v>
      </c>
      <c r="D65" s="38">
        <v>0</v>
      </c>
      <c r="E65" s="39">
        <v>5</v>
      </c>
    </row>
    <row r="66" spans="1:5" ht="18.75" customHeight="1">
      <c r="A66" s="15" t="s">
        <v>218</v>
      </c>
      <c r="B66" s="15" t="s">
        <v>219</v>
      </c>
      <c r="C66" s="38">
        <v>5</v>
      </c>
      <c r="D66" s="38">
        <v>0</v>
      </c>
      <c r="E66" s="39">
        <v>5</v>
      </c>
    </row>
    <row r="67" spans="1:5" ht="18.75" customHeight="1">
      <c r="A67" s="15" t="s">
        <v>220</v>
      </c>
      <c r="B67" s="15" t="s">
        <v>221</v>
      </c>
      <c r="C67" s="38">
        <v>2</v>
      </c>
      <c r="D67" s="38">
        <v>0</v>
      </c>
      <c r="E67" s="39">
        <v>2</v>
      </c>
    </row>
    <row r="68" spans="1:5" ht="18.75" customHeight="1">
      <c r="A68" s="15" t="s">
        <v>222</v>
      </c>
      <c r="B68" s="15" t="s">
        <v>223</v>
      </c>
      <c r="C68" s="38">
        <v>2</v>
      </c>
      <c r="D68" s="38">
        <v>0</v>
      </c>
      <c r="E68" s="39">
        <v>2</v>
      </c>
    </row>
    <row r="69" spans="1:5" ht="18.75" customHeight="1">
      <c r="A69" s="15" t="s">
        <v>224</v>
      </c>
      <c r="B69" s="15" t="s">
        <v>225</v>
      </c>
      <c r="C69" s="38">
        <v>23.34</v>
      </c>
      <c r="D69" s="38">
        <v>0</v>
      </c>
      <c r="E69" s="39">
        <v>23.34</v>
      </c>
    </row>
    <row r="70" spans="1:5" ht="18.75" customHeight="1">
      <c r="A70" s="15" t="s">
        <v>226</v>
      </c>
      <c r="B70" s="15" t="s">
        <v>227</v>
      </c>
      <c r="C70" s="38">
        <v>23.34</v>
      </c>
      <c r="D70" s="38">
        <v>0</v>
      </c>
      <c r="E70" s="39">
        <v>23.34</v>
      </c>
    </row>
    <row r="71" spans="1:5" ht="18.75" customHeight="1">
      <c r="A71" s="15" t="s">
        <v>165</v>
      </c>
      <c r="B71" s="15" t="s">
        <v>228</v>
      </c>
      <c r="C71" s="38">
        <v>30</v>
      </c>
      <c r="D71" s="38">
        <v>0</v>
      </c>
      <c r="E71" s="39">
        <v>30</v>
      </c>
    </row>
    <row r="72" spans="1:5" ht="18.75" customHeight="1">
      <c r="A72" s="15" t="s">
        <v>229</v>
      </c>
      <c r="B72" s="15" t="s">
        <v>230</v>
      </c>
      <c r="C72" s="38">
        <v>30</v>
      </c>
      <c r="D72" s="38">
        <v>0</v>
      </c>
      <c r="E72" s="39">
        <v>30</v>
      </c>
    </row>
    <row r="73" spans="1:5" ht="18.75" customHeight="1">
      <c r="A73" s="15" t="s">
        <v>231</v>
      </c>
      <c r="B73" s="15" t="s">
        <v>232</v>
      </c>
      <c r="C73" s="38">
        <v>1.21</v>
      </c>
      <c r="D73" s="38">
        <v>1.21</v>
      </c>
      <c r="E73" s="39">
        <v>0</v>
      </c>
    </row>
    <row r="74" spans="1:5" ht="18.75" customHeight="1">
      <c r="A74" s="15" t="s">
        <v>75</v>
      </c>
      <c r="B74" s="15" t="s">
        <v>233</v>
      </c>
      <c r="C74" s="38">
        <v>1.21</v>
      </c>
      <c r="D74" s="38">
        <v>1.21</v>
      </c>
      <c r="E74" s="39">
        <v>0</v>
      </c>
    </row>
    <row r="75" spans="1:5" ht="18.75" customHeight="1">
      <c r="A75" s="15" t="s">
        <v>234</v>
      </c>
      <c r="B75" s="15" t="s">
        <v>235</v>
      </c>
      <c r="C75" s="38">
        <v>1.21</v>
      </c>
      <c r="D75" s="38">
        <v>1.21</v>
      </c>
      <c r="E75" s="39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:G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20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236</v>
      </c>
      <c r="B2" s="19"/>
      <c r="C2" s="19"/>
      <c r="D2" s="19"/>
      <c r="E2" s="19"/>
      <c r="F2" s="19"/>
      <c r="G2" s="19"/>
    </row>
    <row r="3" spans="1:7" ht="18" customHeight="1">
      <c r="A3" s="20" t="s">
        <v>237</v>
      </c>
      <c r="B3" s="20"/>
      <c r="C3" s="20"/>
      <c r="G3" s="21" t="s">
        <v>11</v>
      </c>
    </row>
    <row r="4" spans="1:7" ht="31.5" customHeight="1">
      <c r="A4" s="22" t="s">
        <v>37</v>
      </c>
      <c r="B4" s="22" t="s">
        <v>38</v>
      </c>
      <c r="C4" s="22" t="s">
        <v>39</v>
      </c>
      <c r="D4" s="23" t="s">
        <v>238</v>
      </c>
      <c r="E4" s="22" t="s">
        <v>239</v>
      </c>
      <c r="F4" s="24" t="s">
        <v>240</v>
      </c>
      <c r="G4" s="22" t="s">
        <v>241</v>
      </c>
    </row>
    <row r="5" spans="1:7" ht="21.75" customHeight="1">
      <c r="A5" s="25" t="s">
        <v>53</v>
      </c>
      <c r="B5" s="25" t="s">
        <v>53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39</v>
      </c>
      <c r="C6" s="29">
        <v>23</v>
      </c>
      <c r="D6" s="29">
        <v>0</v>
      </c>
      <c r="E6" s="29">
        <v>23</v>
      </c>
      <c r="F6" s="29">
        <v>0</v>
      </c>
      <c r="G6" s="30">
        <v>0</v>
      </c>
    </row>
    <row r="7" spans="1:7" ht="22.5" customHeight="1">
      <c r="A7" s="28" t="s">
        <v>54</v>
      </c>
      <c r="B7" s="28" t="s">
        <v>55</v>
      </c>
      <c r="C7" s="29">
        <v>23</v>
      </c>
      <c r="D7" s="29">
        <v>0</v>
      </c>
      <c r="E7" s="29">
        <v>23</v>
      </c>
      <c r="F7" s="29">
        <v>0</v>
      </c>
      <c r="G7" s="30">
        <v>0</v>
      </c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C12" s="31"/>
      <c r="D12" s="31"/>
      <c r="E12" s="31"/>
      <c r="F12" s="31"/>
      <c r="G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3:7" ht="12.75" customHeight="1">
      <c r="C18" s="31"/>
      <c r="E18" s="31"/>
      <c r="G18" s="31"/>
    </row>
    <row r="19" spans="3:7" ht="12.75" customHeight="1">
      <c r="C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mergeCells count="1">
    <mergeCell ref="A2:G2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:E16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242</v>
      </c>
      <c r="B2" s="2"/>
      <c r="C2" s="2"/>
      <c r="D2" s="2"/>
      <c r="E2" s="2"/>
      <c r="F2" s="3"/>
      <c r="G2" s="3"/>
    </row>
    <row r="3" spans="1:7" ht="21" customHeight="1">
      <c r="A3" s="4" t="s">
        <v>243</v>
      </c>
      <c r="B3" s="1"/>
      <c r="C3" s="1"/>
      <c r="D3" s="1"/>
      <c r="E3" s="5" t="s">
        <v>11</v>
      </c>
      <c r="F3" s="1"/>
      <c r="G3" s="1"/>
    </row>
    <row r="4" spans="1:7" ht="17.25" customHeight="1">
      <c r="A4" s="6" t="s">
        <v>59</v>
      </c>
      <c r="B4" s="7"/>
      <c r="C4" s="7" t="s">
        <v>105</v>
      </c>
      <c r="D4" s="8"/>
      <c r="E4" s="9"/>
      <c r="F4" s="1"/>
      <c r="G4" s="1"/>
    </row>
    <row r="5" spans="1:7" ht="21" customHeight="1">
      <c r="A5" s="10" t="s">
        <v>65</v>
      </c>
      <c r="B5" s="11" t="s">
        <v>66</v>
      </c>
      <c r="C5" s="12" t="s">
        <v>39</v>
      </c>
      <c r="D5" s="12" t="s">
        <v>60</v>
      </c>
      <c r="E5" s="12" t="s">
        <v>61</v>
      </c>
      <c r="F5" s="1"/>
      <c r="G5" s="1"/>
    </row>
    <row r="6" spans="1:7" ht="21" customHeight="1">
      <c r="A6" s="13" t="s">
        <v>53</v>
      </c>
      <c r="B6" s="13" t="s">
        <v>53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2015123008</cp:lastModifiedBy>
  <dcterms:created xsi:type="dcterms:W3CDTF">2018-02-28T06:56:51Z</dcterms:created>
  <dcterms:modified xsi:type="dcterms:W3CDTF">2018-03-22T01:25:17Z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