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0500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#N/A</definedName>
    <definedName name="_xlnm.Print_Area" localSheetId="3">#N/A</definedName>
    <definedName name="_xlnm.Print_Area" localSheetId="10">#N/A</definedName>
    <definedName name="_xlnm.Print_Area" localSheetId="0">#N/A</definedName>
    <definedName name="_xlnm.Print_Area" localSheetId="7">#N/A</definedName>
    <definedName name="_xlnm.Print_Area" localSheetId="1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<sst xmlns="http://schemas.openxmlformats.org/spreadsheetml/2006/main" count="305" uniqueCount="190">
  <si>
    <t>部门名称：</t>
  </si>
  <si>
    <t>兴国县供销社</t>
  </si>
  <si>
    <t>总计(合计)</t>
  </si>
  <si>
    <t>编制日期：</t>
  </si>
  <si>
    <t>编制单位：</t>
  </si>
  <si>
    <t>供销合作社联合社</t>
  </si>
  <si>
    <t>单位负责人签章：</t>
  </si>
  <si>
    <t>刘东明</t>
  </si>
  <si>
    <t>财务负责人签章：</t>
  </si>
  <si>
    <t>制表人签章：</t>
  </si>
  <si>
    <t>收支预算总表</t>
  </si>
  <si>
    <t>填报单位：供销合作社联合社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</si>
  <si>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</si>
  <si>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</si>
  <si>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</si>
  <si>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</si>
  <si>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</si>
  <si>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</si>
  <si>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</si>
  <si>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</si>
  <si>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</si>
  <si>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</si>
  <si>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</si>
  <si>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</si>
  <si>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</si>
  <si>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</si>
  <si>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</si>
  <si>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</si>
  <si>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</si>
  <si>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</si>
  <si>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</si>
  <si>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</si>
  <si>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</si>
  <si>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</si>
  <si>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</si>
  <si>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</si>
  <si>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</si>
  <si>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</si>
  <si>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单位编码</t>
  </si>
  <si>
    <t>单位名称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</si>
  <si>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</si>
  <si>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</si>
  <si>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</si>
  <si>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</si>
  <si>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</si>
  <si>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</si>
  <si>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</si>
  <si>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</si>
  <si>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</si>
  <si>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</si>
  <si>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</si>
  <si>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</si>
  <si>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</si>
  <si>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</si>
  <si>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</si>
  <si>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10194</t>
  </si>
  <si>
    <t xml:space="preserve">  1019401</t>
  </si>
  <si>
    <t xml:space="preserve">  县供销总社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</si>
  <si>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</si>
  <si>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</si>
  <si>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</si>
  <si>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</si>
  <si>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</si>
  <si>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</si>
  <si>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</si>
  <si>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</si>
  <si>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</si>
  <si>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208</t>
  </si>
  <si>
    <t>社会保障和就业支出</t>
  </si>
  <si>
    <t xml:space="preserve">  08</t>
  </si>
  <si>
    <t xml:space="preserve">  抚恤</t>
  </si>
  <si>
    <t xml:space="preserve">    2080801</t>
  </si>
  <si>
    <t xml:space="preserve">    死亡抚恤</t>
  </si>
  <si>
    <t>210</t>
  </si>
  <si>
    <t>医疗卫生与计划生育支出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</si>
  <si>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</si>
  <si>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</si>
  <si>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</si>
  <si>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</si>
  <si>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>216</t>
  </si>
  <si>
    <t>商业服务业等支出</t>
  </si>
  <si>
    <t xml:space="preserve">  02</t>
  </si>
  <si>
    <t xml:space="preserve">  商业流通事务</t>
  </si>
  <si>
    <t xml:space="preserve">    2160201</t>
  </si>
  <si>
    <t xml:space="preserve">    行政运行（商业流通事务）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</si>
  <si>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</si>
  <si>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</si>
  <si>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</si>
  <si>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</si>
  <si>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</si>
  <si>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</si>
  <si>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</si>
  <si>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</si>
  <si>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</si>
  <si>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</si>
  <si>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</si>
  <si>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</si>
  <si>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</si>
  <si>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</si>
  <si>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</si>
  <si>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</si>
  <si>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</si>
  <si>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</si>
  <si>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</si>
  <si>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</si>
  <si>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01</t>
  </si>
  <si>
    <t xml:space="preserve">  基本工资</t>
  </si>
  <si>
    <t xml:space="preserve">    30130101</t>
  </si>
  <si>
    <t xml:space="preserve">    基本工资</t>
  </si>
  <si>
    <t xml:space="preserve">  津贴补贴</t>
  </si>
  <si>
    <t xml:space="preserve">    301301020201</t>
  </si>
  <si>
    <t xml:space="preserve">    人均78元补助工资(事业)</t>
  </si>
  <si>
    <t xml:space="preserve">    301301020202</t>
  </si>
  <si>
    <t xml:space="preserve">    人均100元生活补贴(事业)</t>
  </si>
  <si>
    <t xml:space="preserve">    301301020203</t>
  </si>
  <si>
    <t xml:space="preserve">    人均170元其他工资(事业)</t>
  </si>
  <si>
    <t xml:space="preserve">    301301020204</t>
  </si>
  <si>
    <t xml:space="preserve">    200元菜篮子费(事业)</t>
  </si>
  <si>
    <t xml:space="preserve">    301301020205</t>
  </si>
  <si>
    <t xml:space="preserve">    新增部分（事业）</t>
  </si>
  <si>
    <t xml:space="preserve">  03</t>
  </si>
  <si>
    <t xml:space="preserve">  奖金</t>
  </si>
  <si>
    <t xml:space="preserve">    30130103</t>
  </si>
  <si>
    <t xml:space="preserve">    奖金</t>
  </si>
  <si>
    <t xml:space="preserve">  机关事业单位基本养老保险缴费</t>
  </si>
  <si>
    <t xml:space="preserve">    30130108</t>
  </si>
  <si>
    <t xml:space="preserve">    机关事业单位基本养老保险缴费</t>
  </si>
  <si>
    <t xml:space="preserve">  10</t>
  </si>
  <si>
    <t xml:space="preserve">  职工基本医疗保险缴费</t>
  </si>
  <si>
    <t xml:space="preserve">    30130110</t>
  </si>
  <si>
    <t xml:space="preserve">    职工基本医疗保险缴费</t>
  </si>
  <si>
    <t xml:space="preserve">  公务员医疗补助缴费</t>
  </si>
  <si>
    <t xml:space="preserve">    30130111</t>
  </si>
  <si>
    <t xml:space="preserve">    公务员医疗补助缴费</t>
  </si>
  <si>
    <t xml:space="preserve">  13</t>
  </si>
  <si>
    <t xml:space="preserve">  住房公积金</t>
  </si>
  <si>
    <t xml:space="preserve">    30130113</t>
  </si>
  <si>
    <t>302</t>
  </si>
  <si>
    <t>商品和服务支出</t>
  </si>
  <si>
    <t xml:space="preserve">  办公费</t>
  </si>
  <si>
    <t xml:space="preserve">    30130201</t>
  </si>
  <si>
    <t xml:space="preserve">    办公费</t>
  </si>
  <si>
    <t xml:space="preserve">  05</t>
  </si>
  <si>
    <t xml:space="preserve">  水费</t>
  </si>
  <si>
    <t xml:space="preserve">    30130205</t>
  </si>
  <si>
    <t xml:space="preserve">    水费</t>
  </si>
  <si>
    <t xml:space="preserve">  06</t>
  </si>
  <si>
    <t xml:space="preserve">  电费</t>
  </si>
  <si>
    <t xml:space="preserve">    30130206</t>
  </si>
  <si>
    <t xml:space="preserve">    电费</t>
  </si>
  <si>
    <t xml:space="preserve">  07</t>
  </si>
  <si>
    <t xml:space="preserve">  邮电费</t>
  </si>
  <si>
    <t xml:space="preserve">    30130207</t>
  </si>
  <si>
    <t xml:space="preserve">    邮电费</t>
  </si>
  <si>
    <t xml:space="preserve">  取暖费</t>
  </si>
  <si>
    <t xml:space="preserve">    30130208</t>
  </si>
  <si>
    <t xml:space="preserve">    取暖费</t>
  </si>
  <si>
    <t xml:space="preserve">  差旅费</t>
  </si>
  <si>
    <t xml:space="preserve">    30130211</t>
  </si>
  <si>
    <t xml:space="preserve">    差旅费</t>
  </si>
  <si>
    <t xml:space="preserve">  17</t>
  </si>
  <si>
    <t xml:space="preserve">  公务接待费</t>
  </si>
  <si>
    <t xml:space="preserve">    30130217</t>
  </si>
  <si>
    <t xml:space="preserve">    公务接待费</t>
  </si>
  <si>
    <t xml:space="preserve">  29</t>
  </si>
  <si>
    <t xml:space="preserve">  福利费</t>
  </si>
  <si>
    <t xml:space="preserve">    30130229</t>
  </si>
  <si>
    <t xml:space="preserve">    福利费</t>
  </si>
  <si>
    <t xml:space="preserve">  39</t>
  </si>
  <si>
    <t xml:space="preserve">  其他交通费用</t>
  </si>
  <si>
    <t xml:space="preserve">    3013023901</t>
  </si>
  <si>
    <t xml:space="preserve">    公务交通补贴</t>
  </si>
  <si>
    <t>303</t>
  </si>
  <si>
    <t>对个人和家庭的补助</t>
  </si>
  <si>
    <t xml:space="preserve">  生活补助</t>
  </si>
  <si>
    <t xml:space="preserve">    3013030501</t>
  </si>
  <si>
    <t xml:space="preserve">    遗嘱补助</t>
  </si>
  <si>
    <t>一般公共预算'三公'经费支出表</t>
  </si>
  <si>
    <t>填报单位:供销合作社联合社</t>
  </si>
  <si>
    <t>因公出国(境)费</t>
  </si>
  <si>
    <t>公务接待费</t>
  </si>
  <si>
    <t>公务用车运行维护费</t>
  </si>
  <si>
    <t>公务用车购置</t>
  </si>
  <si>
    <t>政府性基金预算支出表</t>
  </si>
  <si>
    <t/>
  </si>
  <si>
    <t>支出预算总表</t>
  </si>
  <si>
    <t>科目名称</t>
  </si>
  <si>
    <t>财政拨款预算表</t>
  </si>
  <si>
    <t>**</t>
  </si>
  <si>
    <t>2018年部门预算表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</si>
</sst>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,##0.0000"/>
  </numFmts>
  <fonts count="52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7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76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51" fillId="32" borderId="8" applyNumberFormat="0" applyFon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37" fontId="3" fillId="0" borderId="17" xfId="0" applyNumberFormat="1" applyFont="1" applyFill="1" applyBorder="1" applyAlignment="1" applyProtection="1">
      <alignment horizontal="center" vertical="center" wrapText="1"/>
      <protection/>
    </xf>
    <xf numFmtId="37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0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>
      <alignment horizontal="center" vertical="center"/>
    </xf>
    <xf numFmtId="40" fontId="3" fillId="0" borderId="11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right" vertical="center" wrapText="1"/>
    </xf>
    <xf numFmtId="40" fontId="3" fillId="0" borderId="11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4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12" fillId="0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 vertical="center"/>
    </xf>
    <xf numFmtId="31" fontId="9" fillId="0" borderId="0" xfId="0" applyNumberFormat="1" applyFont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Zeros="0" tabSelected="1" zoomScalePageLayoutView="0" workbookViewId="0" topLeftCell="A1">
      <selection activeCell="A3" sqref="A3"/>
    </sheetView>
  </sheetViews>
  <sheetFormatPr defaultColWidth="9.16015625" defaultRowHeight="12.75" customHeight="1"/>
  <sheetData>
    <row r="1" spans="1:21" ht="12.75" customHeight="1">
      <c r="A1" s="86"/>
      <c r="T1" s="8"/>
      <c r="U1" s="103">
        <v>10494928.32</v>
      </c>
    </row>
    <row r="2" ht="42" customHeight="1">
      <c r="T2" s="8"/>
    </row>
    <row r="3" spans="1:20" ht="61.5" customHeight="1">
      <c r="A3" s="87" t="s">
        <v>189</v>
      </c>
      <c r="B3" s="88"/>
      <c r="C3" s="88"/>
      <c r="D3" s="88"/>
      <c r="E3" s="88"/>
      <c r="F3" s="88"/>
      <c r="G3" s="88"/>
      <c r="H3" s="88"/>
      <c r="I3" s="88"/>
      <c r="J3" s="88"/>
      <c r="K3" s="97"/>
      <c r="L3" s="97"/>
      <c r="M3" s="98"/>
      <c r="N3" s="89"/>
      <c r="O3" s="89"/>
      <c r="P3" s="89"/>
      <c r="S3" s="8"/>
      <c r="T3" s="8"/>
    </row>
    <row r="4" spans="2:19" ht="38.25" customHeight="1">
      <c r="B4" s="89"/>
      <c r="C4" s="89"/>
      <c r="D4" s="89"/>
      <c r="E4" s="89"/>
      <c r="F4" s="90"/>
      <c r="G4" s="90"/>
      <c r="H4" s="89"/>
      <c r="I4" s="89"/>
      <c r="J4" s="98"/>
      <c r="K4" s="98"/>
      <c r="L4" s="98"/>
      <c r="M4" s="98"/>
      <c r="N4" s="89"/>
      <c r="O4" s="89"/>
      <c r="P4" s="89"/>
      <c r="Q4" s="8"/>
      <c r="R4" s="8"/>
      <c r="S4" s="8"/>
    </row>
    <row r="5" spans="1:17" ht="12.75" customHeight="1">
      <c r="A5" s="8"/>
      <c r="B5" s="8"/>
      <c r="F5" s="8"/>
      <c r="G5" s="8"/>
      <c r="J5" s="8"/>
      <c r="K5" s="8"/>
      <c r="L5" s="8"/>
      <c r="Q5" s="8"/>
    </row>
    <row r="6" spans="2:17" ht="25.5" customHeight="1">
      <c r="B6" s="8"/>
      <c r="F6" s="91" t="s">
        <v>0</v>
      </c>
      <c r="G6" s="91"/>
      <c r="H6" s="92" t="s">
        <v>1</v>
      </c>
      <c r="I6" s="99"/>
      <c r="J6" s="99"/>
      <c r="K6" s="100"/>
      <c r="L6" s="99"/>
      <c r="M6" s="100"/>
      <c r="Q6" s="8"/>
    </row>
    <row r="7" spans="2:13" ht="12.75" customHeight="1">
      <c r="B7" s="8"/>
      <c r="C7" s="8"/>
      <c r="F7" s="93"/>
      <c r="G7" s="91"/>
      <c r="H7" s="93"/>
      <c r="I7" s="91"/>
      <c r="J7" s="91"/>
      <c r="K7" s="93"/>
      <c r="L7" s="93"/>
      <c r="M7" s="93"/>
    </row>
    <row r="8" spans="3:13" ht="12.75" customHeight="1">
      <c r="C8" s="8"/>
      <c r="F8" s="93"/>
      <c r="G8" s="91"/>
      <c r="H8" s="93"/>
      <c r="I8" s="91"/>
      <c r="J8" s="91"/>
      <c r="K8" s="93"/>
      <c r="L8" s="93"/>
      <c r="M8" s="93"/>
    </row>
    <row r="9" spans="3:255" ht="12.75" customHeight="1">
      <c r="C9" s="8"/>
      <c r="D9" s="8"/>
      <c r="F9" s="93"/>
      <c r="G9" s="93"/>
      <c r="H9" s="91"/>
      <c r="I9" s="93"/>
      <c r="J9" s="91"/>
      <c r="K9" s="91"/>
      <c r="L9" s="91"/>
      <c r="M9" s="93"/>
      <c r="IS9" s="8"/>
      <c r="IT9" s="8"/>
      <c r="IU9" s="104" t="s">
        <v>2</v>
      </c>
    </row>
    <row r="10" spans="4:255" ht="24.75" customHeight="1">
      <c r="D10" s="8"/>
      <c r="F10" s="94" t="s">
        <v>3</v>
      </c>
      <c r="G10" s="93"/>
      <c r="H10" s="93"/>
      <c r="I10" s="106">
        <v>43172</v>
      </c>
      <c r="J10" s="106"/>
      <c r="K10" s="106"/>
      <c r="L10" s="91"/>
      <c r="M10" s="93"/>
      <c r="IS10" s="8"/>
      <c r="IU10" s="8"/>
    </row>
    <row r="11" spans="6:255" ht="12.75" customHeight="1">
      <c r="F11" s="93"/>
      <c r="G11" s="93"/>
      <c r="H11" s="93"/>
      <c r="I11" s="93"/>
      <c r="J11" s="91"/>
      <c r="K11" s="91"/>
      <c r="L11" s="91"/>
      <c r="M11" s="91"/>
      <c r="IS11" s="8"/>
      <c r="IU11" s="8"/>
    </row>
    <row r="12" spans="6:256" ht="12.75" customHeight="1">
      <c r="F12" s="93"/>
      <c r="G12" s="93"/>
      <c r="H12" s="93"/>
      <c r="I12" s="91"/>
      <c r="J12" s="91"/>
      <c r="K12" s="91"/>
      <c r="L12" s="91"/>
      <c r="M12" s="93"/>
      <c r="IU12" s="8"/>
      <c r="IV12" s="8"/>
    </row>
    <row r="13" spans="6:256" ht="24.75" customHeight="1">
      <c r="F13" s="93" t="s">
        <v>4</v>
      </c>
      <c r="G13" s="93"/>
      <c r="H13" s="92" t="s">
        <v>5</v>
      </c>
      <c r="I13" s="99"/>
      <c r="J13" s="99"/>
      <c r="K13" s="100"/>
      <c r="L13" s="100"/>
      <c r="M13" s="100"/>
      <c r="IV13" s="8"/>
    </row>
    <row r="14" spans="9:256" ht="12.75" customHeight="1">
      <c r="I14" s="8"/>
      <c r="J14" s="8"/>
      <c r="K14" s="8"/>
      <c r="IV14" s="8"/>
    </row>
    <row r="15" spans="9:256" ht="32.25" customHeight="1">
      <c r="I15" s="8"/>
      <c r="K15" s="8"/>
      <c r="IV15" s="8"/>
    </row>
    <row r="16" ht="12.75" customHeight="1">
      <c r="K16" s="8"/>
    </row>
    <row r="17" spans="1:15" ht="31.5" customHeight="1">
      <c r="A17" s="95" t="s">
        <v>6</v>
      </c>
      <c r="B17" s="95"/>
      <c r="C17" s="95"/>
      <c r="D17" s="95" t="s">
        <v>7</v>
      </c>
      <c r="E17" s="96"/>
      <c r="F17" s="95"/>
      <c r="G17" s="95" t="s">
        <v>8</v>
      </c>
      <c r="H17" s="95"/>
      <c r="I17" s="96"/>
      <c r="J17" s="95"/>
      <c r="K17" s="95"/>
      <c r="L17" s="95"/>
      <c r="M17" s="95" t="s">
        <v>9</v>
      </c>
      <c r="N17" s="95"/>
      <c r="O17" s="101"/>
    </row>
    <row r="19" ht="16.5" customHeight="1"/>
    <row r="20" ht="12.75" customHeight="1">
      <c r="J20" s="93"/>
    </row>
    <row r="23" ht="30" customHeight="1"/>
    <row r="27" ht="30" customHeight="1">
      <c r="P27" s="102"/>
    </row>
  </sheetData>
  <sheetProtection/>
  <mergeCells count="1">
    <mergeCell ref="I10:K10"/>
  </mergeCells>
  <printOptions horizontalCentered="1"/>
  <pageMargins left="0.59" right="0.59" top="0.59" bottom="0.59" header="0.5" footer="0.5"/>
  <pageSetup fitToHeight="100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185</v>
      </c>
      <c r="B2" s="1"/>
    </row>
    <row r="3" ht="17.25" customHeight="1"/>
    <row r="4" spans="1:3" ht="15.75" customHeight="1">
      <c r="A4" s="116" t="s">
        <v>186</v>
      </c>
      <c r="B4" s="108" t="s">
        <v>40</v>
      </c>
      <c r="C4" s="108" t="s">
        <v>31</v>
      </c>
    </row>
    <row r="5" spans="1:3" ht="19.5" customHeight="1">
      <c r="A5" s="116"/>
      <c r="B5" s="108"/>
      <c r="C5" s="108"/>
    </row>
    <row r="6" spans="1:3" ht="22.5" customHeight="1">
      <c r="A6" s="2" t="s">
        <v>54</v>
      </c>
      <c r="B6" s="2">
        <v>1</v>
      </c>
      <c r="C6" s="2">
        <v>2</v>
      </c>
    </row>
    <row r="7" spans="1:6" ht="27.75" customHeight="1">
      <c r="A7" s="4" t="s">
        <v>40</v>
      </c>
      <c r="B7" s="5">
        <v>1749154.72</v>
      </c>
      <c r="C7" s="6">
        <v>0</v>
      </c>
      <c r="F7" s="8"/>
    </row>
    <row r="8" spans="1:3" ht="27.75" customHeight="1">
      <c r="A8" s="4" t="s">
        <v>68</v>
      </c>
      <c r="B8" s="5">
        <v>6024</v>
      </c>
      <c r="C8" s="6">
        <v>0</v>
      </c>
    </row>
    <row r="9" spans="1:3" ht="27.75" customHeight="1">
      <c r="A9" s="4" t="s">
        <v>74</v>
      </c>
      <c r="B9" s="5">
        <v>194458</v>
      </c>
      <c r="C9" s="6">
        <v>0</v>
      </c>
    </row>
    <row r="10" spans="1:4" ht="27.75" customHeight="1">
      <c r="A10" s="4" t="s">
        <v>80</v>
      </c>
      <c r="B10" s="5">
        <v>1421696.4</v>
      </c>
      <c r="C10" s="6">
        <v>0</v>
      </c>
      <c r="D10" s="8"/>
    </row>
    <row r="11" spans="1:3" ht="27.75" customHeight="1">
      <c r="A11" s="4" t="s">
        <v>86</v>
      </c>
      <c r="B11" s="5">
        <v>126976.32</v>
      </c>
      <c r="C11" s="6">
        <v>0</v>
      </c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" right="0.39" top="0.59" bottom="0.59" header="0" footer="0"/>
  <pageSetup fitToHeight="100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187</v>
      </c>
      <c r="B2" s="1"/>
      <c r="C2" s="1"/>
      <c r="D2" s="1"/>
    </row>
    <row r="3" ht="17.25" customHeight="1"/>
    <row r="4" spans="1:4" ht="21.75" customHeight="1">
      <c r="A4" s="116" t="s">
        <v>186</v>
      </c>
      <c r="B4" s="108" t="s">
        <v>41</v>
      </c>
      <c r="C4" s="108" t="s">
        <v>91</v>
      </c>
      <c r="D4" s="108" t="s">
        <v>92</v>
      </c>
    </row>
    <row r="5" spans="1:4" ht="47.25" customHeight="1">
      <c r="A5" s="116"/>
      <c r="B5" s="108"/>
      <c r="C5" s="108"/>
      <c r="D5" s="108"/>
    </row>
    <row r="6" spans="1:4" ht="22.5" customHeight="1">
      <c r="A6" s="2" t="s">
        <v>54</v>
      </c>
      <c r="B6" s="2">
        <v>1</v>
      </c>
      <c r="C6" s="3">
        <v>2</v>
      </c>
      <c r="D6" s="3">
        <v>3</v>
      </c>
    </row>
    <row r="7" spans="1:4" ht="27.75" customHeight="1">
      <c r="A7" s="4" t="s">
        <v>40</v>
      </c>
      <c r="B7" s="5">
        <v>1749154.72</v>
      </c>
      <c r="C7" s="6">
        <v>1749154.72</v>
      </c>
      <c r="D7" s="7">
        <v>0</v>
      </c>
    </row>
    <row r="8" spans="1:4" ht="27.75" customHeight="1">
      <c r="A8" s="4" t="s">
        <v>68</v>
      </c>
      <c r="B8" s="5">
        <v>6024</v>
      </c>
      <c r="C8" s="6">
        <v>6024</v>
      </c>
      <c r="D8" s="7">
        <v>0</v>
      </c>
    </row>
    <row r="9" spans="1:4" ht="27.75" customHeight="1">
      <c r="A9" s="4" t="s">
        <v>74</v>
      </c>
      <c r="B9" s="5">
        <v>194458</v>
      </c>
      <c r="C9" s="6">
        <v>194458</v>
      </c>
      <c r="D9" s="7">
        <v>0</v>
      </c>
    </row>
    <row r="10" spans="1:8" ht="27.75" customHeight="1">
      <c r="A10" s="4" t="s">
        <v>80</v>
      </c>
      <c r="B10" s="5">
        <v>1421696.4</v>
      </c>
      <c r="C10" s="6">
        <v>1421696.4</v>
      </c>
      <c r="D10" s="7">
        <v>0</v>
      </c>
      <c r="E10" s="8"/>
      <c r="F10" s="8"/>
      <c r="G10" s="8"/>
      <c r="H10" s="8"/>
    </row>
    <row r="11" spans="1:7" ht="27.75" customHeight="1">
      <c r="A11" s="4" t="s">
        <v>86</v>
      </c>
      <c r="B11" s="5">
        <v>126976.32</v>
      </c>
      <c r="C11" s="6">
        <v>126976.32</v>
      </c>
      <c r="D11" s="7">
        <v>0</v>
      </c>
      <c r="E11" s="8"/>
      <c r="F11" s="8"/>
      <c r="G11" s="8"/>
    </row>
    <row r="12" ht="27.75" customHeight="1">
      <c r="C12" s="8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7"/>
  <sheetViews>
    <sheetView showGridLines="0" showZeros="0" zoomScalePageLayoutView="0" workbookViewId="0" topLeftCell="A10">
      <selection activeCell="A17" sqref="A17:IV21"/>
    </sheetView>
  </sheetViews>
  <sheetFormatPr defaultColWidth="9.16015625" defaultRowHeight="19.5" customHeight="1"/>
  <cols>
    <col min="1" max="1" width="49.5" style="9" customWidth="1"/>
    <col min="2" max="2" width="24.33203125" style="9" customWidth="1"/>
    <col min="3" max="3" width="54.33203125" style="9" customWidth="1"/>
    <col min="4" max="4" width="25" style="9" customWidth="1"/>
    <col min="5" max="109" width="9.16015625" style="0" customWidth="1"/>
    <col min="110" max="254" width="9.16015625" style="9" customWidth="1"/>
  </cols>
  <sheetData>
    <row r="1" spans="4:109" s="8" customFormat="1" ht="19.5" customHeight="1">
      <c r="D1" s="1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47" t="s">
        <v>10</v>
      </c>
      <c r="B2" s="48"/>
      <c r="C2" s="48"/>
      <c r="D2" s="48"/>
    </row>
    <row r="3" spans="1:4" ht="17.25" customHeight="1">
      <c r="A3" s="12" t="s">
        <v>11</v>
      </c>
      <c r="D3" s="13" t="s">
        <v>12</v>
      </c>
    </row>
    <row r="4" spans="1:4" ht="17.25" customHeight="1">
      <c r="A4" s="49" t="s">
        <v>13</v>
      </c>
      <c r="B4" s="50"/>
      <c r="C4" s="15" t="s">
        <v>14</v>
      </c>
      <c r="D4" s="17"/>
    </row>
    <row r="5" spans="1:4" ht="17.25" customHeight="1">
      <c r="A5" s="18" t="s">
        <v>15</v>
      </c>
      <c r="B5" s="21" t="s">
        <v>16</v>
      </c>
      <c r="C5" s="51" t="s">
        <v>17</v>
      </c>
      <c r="D5" s="51" t="s">
        <v>16</v>
      </c>
    </row>
    <row r="6" spans="1:4" ht="17.25" customHeight="1">
      <c r="A6" s="52" t="s">
        <v>18</v>
      </c>
      <c r="B6" s="53">
        <v>1749154.72</v>
      </c>
      <c r="C6" s="54" t="str">
        <f>'支出总表（引用）'!A7</f>
        <v>合计</v>
      </c>
      <c r="D6" s="45">
        <f>'支出总表（引用）'!B7</f>
        <v>1749154.72</v>
      </c>
    </row>
    <row r="7" spans="1:4" ht="17.25" customHeight="1">
      <c r="A7" s="52" t="s">
        <v>19</v>
      </c>
      <c r="B7" s="25">
        <v>1749154.72</v>
      </c>
      <c r="C7" s="54" t="str">
        <f>'支出总表（引用）'!A8</f>
        <v>社会保障和就业支出</v>
      </c>
      <c r="D7" s="45">
        <f>'支出总表（引用）'!B8</f>
        <v>6024</v>
      </c>
    </row>
    <row r="8" spans="1:4" ht="17.25" customHeight="1">
      <c r="A8" s="52" t="s">
        <v>20</v>
      </c>
      <c r="B8" s="57">
        <v>0</v>
      </c>
      <c r="C8" s="54" t="str">
        <f>'支出总表（引用）'!A9</f>
        <v>医疗卫生与计划生育支出</v>
      </c>
      <c r="D8" s="45">
        <f>'支出总表（引用）'!B9</f>
        <v>194458</v>
      </c>
    </row>
    <row r="9" spans="1:4" ht="17.25" customHeight="1">
      <c r="A9" s="52" t="s">
        <v>21</v>
      </c>
      <c r="B9" s="53">
        <v>0</v>
      </c>
      <c r="C9" s="54" t="str">
        <f>'支出总表（引用）'!A10</f>
        <v>商业服务业等支出</v>
      </c>
      <c r="D9" s="45">
        <f>'支出总表（引用）'!B10</f>
        <v>1421696.4</v>
      </c>
    </row>
    <row r="10" spans="1:4" ht="17.25" customHeight="1">
      <c r="A10" s="52" t="s">
        <v>22</v>
      </c>
      <c r="B10" s="53">
        <v>0</v>
      </c>
      <c r="C10" s="54" t="str">
        <f>'支出总表（引用）'!A11</f>
        <v>住房保障支出</v>
      </c>
      <c r="D10" s="45">
        <f>'支出总表（引用）'!B11</f>
        <v>126976.32</v>
      </c>
    </row>
    <row r="11" spans="1:4" ht="17.25" customHeight="1">
      <c r="A11" s="52" t="s">
        <v>23</v>
      </c>
      <c r="B11" s="53">
        <v>0</v>
      </c>
      <c r="C11" s="54">
        <f>'支出总表（引用）'!A12</f>
        <v>0</v>
      </c>
      <c r="D11" s="45">
        <f>'支出总表（引用）'!B12</f>
        <v>0</v>
      </c>
    </row>
    <row r="12" spans="1:4" ht="17.25" customHeight="1">
      <c r="A12" s="52" t="s">
        <v>24</v>
      </c>
      <c r="B12" s="53">
        <v>0</v>
      </c>
      <c r="C12" s="54">
        <f>'支出总表（引用）'!A13</f>
        <v>0</v>
      </c>
      <c r="D12" s="45">
        <f>'支出总表（引用）'!B13</f>
        <v>0</v>
      </c>
    </row>
    <row r="13" spans="1:4" ht="17.25" customHeight="1">
      <c r="A13" s="52" t="s">
        <v>25</v>
      </c>
      <c r="B13" s="25">
        <v>0</v>
      </c>
      <c r="C13" s="54">
        <f>'支出总表（引用）'!A14</f>
        <v>0</v>
      </c>
      <c r="D13" s="45">
        <f>'支出总表（引用）'!B14</f>
        <v>0</v>
      </c>
    </row>
    <row r="14" spans="1:4" ht="17.25" customHeight="1">
      <c r="A14" s="52" t="s">
        <v>26</v>
      </c>
      <c r="B14" s="59">
        <v>0</v>
      </c>
      <c r="C14" s="54">
        <f>'支出总表（引用）'!A15</f>
        <v>0</v>
      </c>
      <c r="D14" s="45">
        <f>'支出总表（引用）'!B15</f>
        <v>0</v>
      </c>
    </row>
    <row r="15" spans="1:4" ht="17.25" customHeight="1">
      <c r="A15" s="52" t="s">
        <v>27</v>
      </c>
      <c r="B15" s="59">
        <v>0</v>
      </c>
      <c r="C15" s="54">
        <f>'支出总表（引用）'!A16</f>
        <v>0</v>
      </c>
      <c r="D15" s="45">
        <f>'支出总表（引用）'!B16</f>
        <v>0</v>
      </c>
    </row>
    <row r="16" spans="1:4" ht="19.5" customHeight="1">
      <c r="A16" s="58"/>
      <c r="B16" s="60"/>
      <c r="C16" s="56">
        <f>'支出总表（引用）'!A35</f>
        <v>0</v>
      </c>
      <c r="D16" s="45">
        <f>'支出总表（引用）'!B35</f>
        <v>0</v>
      </c>
    </row>
    <row r="17" spans="1:4" ht="19.5" customHeight="1">
      <c r="A17" s="58"/>
      <c r="B17" s="60"/>
      <c r="C17" s="56">
        <f>'支出总表（引用）'!A47</f>
        <v>0</v>
      </c>
      <c r="D17" s="45">
        <f>'支出总表（引用）'!B47</f>
        <v>0</v>
      </c>
    </row>
    <row r="18" spans="1:4" ht="19.5" customHeight="1">
      <c r="A18" s="58"/>
      <c r="B18" s="60"/>
      <c r="C18" s="56">
        <f>'支出总表（引用）'!A48</f>
        <v>0</v>
      </c>
      <c r="D18" s="45">
        <f>'支出总表（引用）'!B48</f>
        <v>0</v>
      </c>
    </row>
    <row r="19" spans="1:4" ht="19.5" customHeight="1">
      <c r="A19" s="58"/>
      <c r="B19" s="60"/>
      <c r="C19" s="56">
        <f>'支出总表（引用）'!A49</f>
        <v>0</v>
      </c>
      <c r="D19" s="45">
        <f>'支出总表（引用）'!B49</f>
        <v>0</v>
      </c>
    </row>
    <row r="20" spans="1:4" ht="17.25" customHeight="1">
      <c r="A20" s="62" t="s">
        <v>28</v>
      </c>
      <c r="B20" s="80">
        <f>SUM(B6,B11,B12,B13,B14,B15)</f>
        <v>1749154.72</v>
      </c>
      <c r="C20" s="62" t="s">
        <v>29</v>
      </c>
      <c r="D20" s="81">
        <f>'支出总表（引用）'!B7</f>
        <v>1749154.72</v>
      </c>
    </row>
    <row r="21" spans="1:4" ht="17.25" customHeight="1">
      <c r="A21" s="52" t="s">
        <v>30</v>
      </c>
      <c r="B21" s="53">
        <v>0</v>
      </c>
      <c r="C21" s="82" t="s">
        <v>31</v>
      </c>
      <c r="D21" s="45">
        <f>'支出总表（引用）'!C7</f>
        <v>0</v>
      </c>
    </row>
    <row r="22" spans="1:4" ht="17.25" customHeight="1">
      <c r="A22" s="52" t="s">
        <v>32</v>
      </c>
      <c r="B22" s="83">
        <v>0</v>
      </c>
      <c r="C22" s="84"/>
      <c r="D22" s="81"/>
    </row>
    <row r="23" spans="1:4" ht="17.25" customHeight="1">
      <c r="A23" s="52" t="s">
        <v>33</v>
      </c>
      <c r="B23" s="53">
        <v>0</v>
      </c>
      <c r="C23" s="84"/>
      <c r="D23" s="81"/>
    </row>
    <row r="24" spans="1:4" s="8" customFormat="1" ht="17.25" customHeight="1">
      <c r="A24" s="52" t="s">
        <v>34</v>
      </c>
      <c r="B24" s="25">
        <v>0</v>
      </c>
      <c r="C24" s="84"/>
      <c r="D24" s="81"/>
    </row>
    <row r="25" spans="1:4" ht="17.25" customHeight="1">
      <c r="A25" s="62" t="s">
        <v>35</v>
      </c>
      <c r="B25" s="85">
        <f>SUM(B20,B21,B22)</f>
        <v>1749154.72</v>
      </c>
      <c r="C25" s="62" t="s">
        <v>36</v>
      </c>
      <c r="D25" s="81">
        <f>SUM(D20,D21)</f>
        <v>1749154.72</v>
      </c>
    </row>
    <row r="26" spans="1:254" ht="19.5" customHeight="1">
      <c r="A26"/>
      <c r="B26" s="8"/>
      <c r="C26" s="8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 s="8"/>
      <c r="C27" s="8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 s="8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</sheetData>
  <sheetProtection/>
  <printOptions horizontalCentered="1"/>
  <pageMargins left="0.39" right="0.39" top="0.59" bottom="0.59" header="0" footer="0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zoomScalePageLayoutView="0" workbookViewId="0" topLeftCell="A1">
      <selection activeCell="C4" sqref="C4:C5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3.83203125" style="0" bestFit="1" customWidth="1"/>
    <col min="6" max="6" width="9.16015625" style="0" customWidth="1"/>
    <col min="7" max="7" width="11.33203125" style="0" customWidth="1"/>
    <col min="8" max="8" width="12" style="0" customWidth="1"/>
    <col min="9" max="9" width="9" style="0" bestFit="1" customWidth="1"/>
    <col min="10" max="10" width="17.16015625" style="0" customWidth="1"/>
    <col min="11" max="13" width="9.16015625" style="0" customWidth="1"/>
    <col min="14" max="14" width="11.5" style="0" customWidth="1"/>
    <col min="15" max="15" width="9" style="0" bestFit="1" customWidth="1"/>
  </cols>
  <sheetData>
    <row r="1" ht="21" customHeight="1"/>
    <row r="2" spans="1:15" ht="29.25" customHeight="1">
      <c r="A2" s="67" t="s">
        <v>37</v>
      </c>
      <c r="B2" s="68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7.75" customHeight="1">
      <c r="A3" s="8" t="s">
        <v>11</v>
      </c>
      <c r="O3" s="26" t="s">
        <v>12</v>
      </c>
    </row>
    <row r="4" spans="1:15" ht="17.25" customHeight="1">
      <c r="A4" s="108" t="s">
        <v>38</v>
      </c>
      <c r="B4" s="108" t="s">
        <v>39</v>
      </c>
      <c r="C4" s="109" t="s">
        <v>40</v>
      </c>
      <c r="D4" s="69" t="s">
        <v>41</v>
      </c>
      <c r="E4" s="70"/>
      <c r="F4" s="70"/>
      <c r="G4" s="70"/>
      <c r="H4" s="70"/>
      <c r="I4" s="107" t="s">
        <v>42</v>
      </c>
      <c r="J4" s="107" t="s">
        <v>43</v>
      </c>
      <c r="K4" s="107" t="s">
        <v>44</v>
      </c>
      <c r="L4" s="107" t="s">
        <v>45</v>
      </c>
      <c r="M4" s="107" t="s">
        <v>46</v>
      </c>
      <c r="N4" s="107" t="s">
        <v>47</v>
      </c>
      <c r="O4" s="108" t="s">
        <v>48</v>
      </c>
    </row>
    <row r="5" spans="1:15" ht="58.5" customHeight="1">
      <c r="A5" s="108"/>
      <c r="B5" s="108"/>
      <c r="C5" s="110"/>
      <c r="D5" s="71" t="s">
        <v>49</v>
      </c>
      <c r="E5" s="72" t="s">
        <v>50</v>
      </c>
      <c r="F5" s="73" t="s">
        <v>51</v>
      </c>
      <c r="G5" s="73" t="s">
        <v>52</v>
      </c>
      <c r="H5" s="74" t="s">
        <v>53</v>
      </c>
      <c r="I5" s="107"/>
      <c r="J5" s="107"/>
      <c r="K5" s="107"/>
      <c r="L5" s="107"/>
      <c r="M5" s="107"/>
      <c r="N5" s="107"/>
      <c r="O5" s="108"/>
    </row>
    <row r="6" spans="1:17" ht="21" customHeight="1">
      <c r="A6" s="75" t="s">
        <v>54</v>
      </c>
      <c r="B6" s="105" t="s">
        <v>188</v>
      </c>
      <c r="C6" s="76">
        <v>1</v>
      </c>
      <c r="D6" s="77">
        <f aca="true" t="shared" si="0" ref="D6:O6">C6+1</f>
        <v>2</v>
      </c>
      <c r="E6" s="77">
        <f t="shared" si="0"/>
        <v>3</v>
      </c>
      <c r="F6" s="77">
        <f t="shared" si="0"/>
        <v>4</v>
      </c>
      <c r="G6" s="77">
        <f t="shared" si="0"/>
        <v>5</v>
      </c>
      <c r="H6" s="77">
        <f t="shared" si="0"/>
        <v>6</v>
      </c>
      <c r="I6" s="77">
        <f t="shared" si="0"/>
        <v>7</v>
      </c>
      <c r="J6" s="77">
        <f t="shared" si="0"/>
        <v>8</v>
      </c>
      <c r="K6" s="77">
        <f t="shared" si="0"/>
        <v>9</v>
      </c>
      <c r="L6" s="77">
        <f t="shared" si="0"/>
        <v>10</v>
      </c>
      <c r="M6" s="77">
        <f t="shared" si="0"/>
        <v>11</v>
      </c>
      <c r="N6" s="77">
        <f t="shared" si="0"/>
        <v>12</v>
      </c>
      <c r="O6" s="77">
        <f t="shared" si="0"/>
        <v>13</v>
      </c>
      <c r="P6" s="8"/>
      <c r="Q6" s="8"/>
    </row>
    <row r="7" spans="1:15" ht="25.5" customHeight="1">
      <c r="A7" s="4"/>
      <c r="B7" s="78" t="s">
        <v>40</v>
      </c>
      <c r="C7" s="79">
        <v>1749154.72</v>
      </c>
      <c r="D7" s="38">
        <v>1749154.72</v>
      </c>
      <c r="E7" s="38">
        <v>1749154.72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</row>
    <row r="8" spans="1:16" ht="25.5" customHeight="1">
      <c r="A8" s="4" t="s">
        <v>55</v>
      </c>
      <c r="B8" s="78" t="s">
        <v>5</v>
      </c>
      <c r="C8" s="79">
        <v>1749154.72</v>
      </c>
      <c r="D8" s="38">
        <v>1749154.72</v>
      </c>
      <c r="E8" s="38">
        <v>1749154.72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8"/>
    </row>
    <row r="9" spans="1:15" ht="25.5" customHeight="1">
      <c r="A9" s="4" t="s">
        <v>56</v>
      </c>
      <c r="B9" s="78" t="s">
        <v>57</v>
      </c>
      <c r="C9" s="79">
        <v>1749154.72</v>
      </c>
      <c r="D9" s="38">
        <v>1749154.72</v>
      </c>
      <c r="E9" s="38">
        <v>1749154.72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</row>
    <row r="10" spans="2:15" ht="21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2:15" ht="21" customHeight="1">
      <c r="B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2:15" ht="21" customHeight="1">
      <c r="B12" s="8"/>
      <c r="C12" s="8"/>
      <c r="G12" s="8"/>
      <c r="H12" s="8"/>
      <c r="J12" s="8"/>
      <c r="K12" s="8"/>
      <c r="L12" s="8"/>
      <c r="M12" s="8"/>
      <c r="N12" s="8"/>
      <c r="O12" s="8"/>
    </row>
    <row r="13" spans="12:15" ht="21" customHeight="1">
      <c r="L13" s="8"/>
      <c r="M13" s="8"/>
      <c r="N13" s="8"/>
      <c r="O13" s="8"/>
    </row>
    <row r="14" spans="11:15" ht="21" customHeight="1">
      <c r="K14" s="8"/>
      <c r="L14" s="8"/>
      <c r="M14" s="8"/>
      <c r="N14" s="8"/>
      <c r="O14" s="8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L4:L5"/>
    <mergeCell ref="M4:M5"/>
    <mergeCell ref="N4:N5"/>
    <mergeCell ref="O4:O5"/>
    <mergeCell ref="A4:A5"/>
    <mergeCell ref="B4:B5"/>
    <mergeCell ref="C4:C5"/>
    <mergeCell ref="I4:I5"/>
    <mergeCell ref="J4:J5"/>
    <mergeCell ref="K4:K5"/>
  </mergeCells>
  <printOptions horizontalCentered="1"/>
  <pageMargins left="0.39" right="0.39" top="0.59" bottom="0.59" header="0" footer="0"/>
  <pageSetup fitToHeight="10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zoomScalePageLayoutView="0" workbookViewId="0" topLeftCell="A1">
      <selection activeCell="B25" sqref="B25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39"/>
      <c r="B1" s="39"/>
      <c r="C1" s="39"/>
      <c r="D1" s="39"/>
      <c r="E1" s="39"/>
      <c r="F1" s="39"/>
      <c r="G1" s="39"/>
      <c r="H1" s="41"/>
      <c r="I1" s="39"/>
      <c r="J1" s="39"/>
    </row>
    <row r="2" spans="1:10" ht="29.25" customHeight="1">
      <c r="A2" s="27" t="s">
        <v>58</v>
      </c>
      <c r="B2" s="27"/>
      <c r="C2" s="27"/>
      <c r="D2" s="27"/>
      <c r="E2" s="27"/>
      <c r="F2" s="27"/>
      <c r="G2" s="27"/>
      <c r="H2" s="27"/>
      <c r="I2" s="40"/>
      <c r="J2" s="40"/>
    </row>
    <row r="3" spans="1:10" ht="21" customHeight="1">
      <c r="A3" s="12" t="s">
        <v>11</v>
      </c>
      <c r="B3" s="9"/>
      <c r="C3" s="39"/>
      <c r="D3" s="39"/>
      <c r="E3" s="39"/>
      <c r="F3" s="39"/>
      <c r="G3" s="39"/>
      <c r="H3" s="41" t="s">
        <v>12</v>
      </c>
      <c r="I3" s="39"/>
      <c r="J3" s="39"/>
    </row>
    <row r="4" spans="1:10" ht="21" customHeight="1">
      <c r="A4" s="14" t="s">
        <v>59</v>
      </c>
      <c r="B4" s="14"/>
      <c r="C4" s="111" t="s">
        <v>40</v>
      </c>
      <c r="D4" s="112" t="s">
        <v>60</v>
      </c>
      <c r="E4" s="113" t="s">
        <v>61</v>
      </c>
      <c r="F4" s="114" t="s">
        <v>62</v>
      </c>
      <c r="G4" s="108" t="s">
        <v>63</v>
      </c>
      <c r="H4" s="115" t="s">
        <v>64</v>
      </c>
      <c r="I4" s="39"/>
      <c r="J4" s="39"/>
    </row>
    <row r="5" spans="1:10" ht="21" customHeight="1">
      <c r="A5" s="65" t="s">
        <v>65</v>
      </c>
      <c r="B5" s="18" t="s">
        <v>66</v>
      </c>
      <c r="C5" s="111"/>
      <c r="D5" s="112"/>
      <c r="E5" s="113"/>
      <c r="F5" s="114"/>
      <c r="G5" s="108"/>
      <c r="H5" s="115"/>
      <c r="I5" s="39"/>
      <c r="J5" s="39"/>
    </row>
    <row r="6" spans="1:10" ht="21" customHeight="1">
      <c r="A6" s="42" t="s">
        <v>54</v>
      </c>
      <c r="B6" s="42" t="s">
        <v>54</v>
      </c>
      <c r="C6" s="42">
        <v>1</v>
      </c>
      <c r="D6" s="43">
        <f>C6+1</f>
        <v>2</v>
      </c>
      <c r="E6" s="43">
        <f>D6+1</f>
        <v>3</v>
      </c>
      <c r="F6" s="43">
        <f>E6+1</f>
        <v>4</v>
      </c>
      <c r="G6" s="43">
        <f>F6+1</f>
        <v>5</v>
      </c>
      <c r="H6" s="43">
        <f>G6+1</f>
        <v>6</v>
      </c>
      <c r="I6" s="39"/>
      <c r="J6" s="39"/>
    </row>
    <row r="7" spans="1:10" ht="18.75" customHeight="1">
      <c r="A7" s="23"/>
      <c r="B7" s="23" t="s">
        <v>40</v>
      </c>
      <c r="C7" s="24">
        <v>1749154.72</v>
      </c>
      <c r="D7" s="24">
        <v>1749154.72</v>
      </c>
      <c r="E7" s="24">
        <v>0</v>
      </c>
      <c r="F7" s="25">
        <v>0</v>
      </c>
      <c r="G7" s="66">
        <v>0</v>
      </c>
      <c r="H7" s="66">
        <v>0</v>
      </c>
      <c r="I7" s="9"/>
      <c r="J7" s="39"/>
    </row>
    <row r="8" spans="1:10" ht="18.75" customHeight="1">
      <c r="A8" s="23" t="s">
        <v>67</v>
      </c>
      <c r="B8" s="23" t="s">
        <v>68</v>
      </c>
      <c r="C8" s="24">
        <v>6024</v>
      </c>
      <c r="D8" s="24">
        <v>6024</v>
      </c>
      <c r="E8" s="24">
        <v>0</v>
      </c>
      <c r="F8" s="25">
        <v>0</v>
      </c>
      <c r="G8" s="66">
        <v>0</v>
      </c>
      <c r="H8" s="66">
        <v>0</v>
      </c>
      <c r="I8" s="9"/>
      <c r="J8" s="9"/>
    </row>
    <row r="9" spans="1:10" ht="18.75" customHeight="1">
      <c r="A9" s="23" t="s">
        <v>69</v>
      </c>
      <c r="B9" s="23" t="s">
        <v>70</v>
      </c>
      <c r="C9" s="24">
        <v>6024</v>
      </c>
      <c r="D9" s="24">
        <v>6024</v>
      </c>
      <c r="E9" s="24">
        <v>0</v>
      </c>
      <c r="F9" s="25">
        <v>0</v>
      </c>
      <c r="G9" s="66">
        <v>0</v>
      </c>
      <c r="H9" s="66">
        <v>0</v>
      </c>
      <c r="I9" s="9"/>
      <c r="J9" s="9"/>
    </row>
    <row r="10" spans="1:10" ht="18.75" customHeight="1">
      <c r="A10" s="23" t="s">
        <v>71</v>
      </c>
      <c r="B10" s="23" t="s">
        <v>72</v>
      </c>
      <c r="C10" s="24">
        <v>6024</v>
      </c>
      <c r="D10" s="24">
        <v>6024</v>
      </c>
      <c r="E10" s="24">
        <v>0</v>
      </c>
      <c r="F10" s="25">
        <v>0</v>
      </c>
      <c r="G10" s="66">
        <v>0</v>
      </c>
      <c r="H10" s="66">
        <v>0</v>
      </c>
      <c r="I10" s="9"/>
      <c r="J10" s="39"/>
    </row>
    <row r="11" spans="1:10" ht="18.75" customHeight="1">
      <c r="A11" s="23" t="s">
        <v>73</v>
      </c>
      <c r="B11" s="23" t="s">
        <v>74</v>
      </c>
      <c r="C11" s="24">
        <v>194458</v>
      </c>
      <c r="D11" s="24">
        <v>194458</v>
      </c>
      <c r="E11" s="24">
        <v>0</v>
      </c>
      <c r="F11" s="25">
        <v>0</v>
      </c>
      <c r="G11" s="66">
        <v>0</v>
      </c>
      <c r="H11" s="66">
        <v>0</v>
      </c>
      <c r="I11" s="39"/>
      <c r="J11" s="39"/>
    </row>
    <row r="12" spans="1:10" ht="18.75" customHeight="1">
      <c r="A12" s="23" t="s">
        <v>75</v>
      </c>
      <c r="B12" s="23" t="s">
        <v>76</v>
      </c>
      <c r="C12" s="24">
        <v>194458</v>
      </c>
      <c r="D12" s="24">
        <v>194458</v>
      </c>
      <c r="E12" s="24">
        <v>0</v>
      </c>
      <c r="F12" s="25">
        <v>0</v>
      </c>
      <c r="G12" s="66">
        <v>0</v>
      </c>
      <c r="H12" s="66">
        <v>0</v>
      </c>
      <c r="I12" s="39"/>
      <c r="J12" s="39"/>
    </row>
    <row r="13" spans="1:10" ht="18.75" customHeight="1">
      <c r="A13" s="23" t="s">
        <v>77</v>
      </c>
      <c r="B13" s="23" t="s">
        <v>78</v>
      </c>
      <c r="C13" s="24">
        <v>194458</v>
      </c>
      <c r="D13" s="24">
        <v>194458</v>
      </c>
      <c r="E13" s="24">
        <v>0</v>
      </c>
      <c r="F13" s="25">
        <v>0</v>
      </c>
      <c r="G13" s="66">
        <v>0</v>
      </c>
      <c r="H13" s="66">
        <v>0</v>
      </c>
      <c r="I13" s="39"/>
      <c r="J13" s="39"/>
    </row>
    <row r="14" spans="1:10" ht="18.75" customHeight="1">
      <c r="A14" s="23" t="s">
        <v>79</v>
      </c>
      <c r="B14" s="23" t="s">
        <v>80</v>
      </c>
      <c r="C14" s="24">
        <v>1421696.4</v>
      </c>
      <c r="D14" s="24">
        <v>1421696.4</v>
      </c>
      <c r="E14" s="24">
        <v>0</v>
      </c>
      <c r="F14" s="25">
        <v>0</v>
      </c>
      <c r="G14" s="66">
        <v>0</v>
      </c>
      <c r="H14" s="66">
        <v>0</v>
      </c>
      <c r="I14" s="39"/>
      <c r="J14" s="39"/>
    </row>
    <row r="15" spans="1:10" ht="18.75" customHeight="1">
      <c r="A15" s="23" t="s">
        <v>81</v>
      </c>
      <c r="B15" s="23" t="s">
        <v>82</v>
      </c>
      <c r="C15" s="24">
        <v>1421696.4</v>
      </c>
      <c r="D15" s="24">
        <v>1421696.4</v>
      </c>
      <c r="E15" s="24">
        <v>0</v>
      </c>
      <c r="F15" s="25">
        <v>0</v>
      </c>
      <c r="G15" s="66">
        <v>0</v>
      </c>
      <c r="H15" s="66">
        <v>0</v>
      </c>
      <c r="I15" s="39"/>
      <c r="J15" s="39"/>
    </row>
    <row r="16" spans="1:10" ht="18.75" customHeight="1">
      <c r="A16" s="23" t="s">
        <v>83</v>
      </c>
      <c r="B16" s="23" t="s">
        <v>84</v>
      </c>
      <c r="C16" s="24">
        <v>1421696.4</v>
      </c>
      <c r="D16" s="24">
        <v>1421696.4</v>
      </c>
      <c r="E16" s="24">
        <v>0</v>
      </c>
      <c r="F16" s="25">
        <v>0</v>
      </c>
      <c r="G16" s="66">
        <v>0</v>
      </c>
      <c r="H16" s="66">
        <v>0</v>
      </c>
      <c r="I16" s="39"/>
      <c r="J16" s="39"/>
    </row>
    <row r="17" spans="1:8" ht="18.75" customHeight="1">
      <c r="A17" s="23" t="s">
        <v>85</v>
      </c>
      <c r="B17" s="23" t="s">
        <v>86</v>
      </c>
      <c r="C17" s="24">
        <v>126976.32</v>
      </c>
      <c r="D17" s="24">
        <v>126976.32</v>
      </c>
      <c r="E17" s="24">
        <v>0</v>
      </c>
      <c r="F17" s="25">
        <v>0</v>
      </c>
      <c r="G17" s="66">
        <v>0</v>
      </c>
      <c r="H17" s="66">
        <v>0</v>
      </c>
    </row>
    <row r="18" spans="1:10" ht="18.75" customHeight="1">
      <c r="A18" s="23" t="s">
        <v>81</v>
      </c>
      <c r="B18" s="23" t="s">
        <v>87</v>
      </c>
      <c r="C18" s="24">
        <v>126976.32</v>
      </c>
      <c r="D18" s="24">
        <v>126976.32</v>
      </c>
      <c r="E18" s="24">
        <v>0</v>
      </c>
      <c r="F18" s="25">
        <v>0</v>
      </c>
      <c r="G18" s="66">
        <v>0</v>
      </c>
      <c r="H18" s="66">
        <v>0</v>
      </c>
      <c r="I18" s="39"/>
      <c r="J18" s="39"/>
    </row>
    <row r="19" spans="1:8" ht="18.75" customHeight="1">
      <c r="A19" s="23" t="s">
        <v>88</v>
      </c>
      <c r="B19" s="23" t="s">
        <v>89</v>
      </c>
      <c r="C19" s="24">
        <v>126976.32</v>
      </c>
      <c r="D19" s="24">
        <v>126976.32</v>
      </c>
      <c r="E19" s="24">
        <v>0</v>
      </c>
      <c r="F19" s="25">
        <v>0</v>
      </c>
      <c r="G19" s="66">
        <v>0</v>
      </c>
      <c r="H19" s="6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" footer="0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9"/>
  <sheetViews>
    <sheetView showGridLines="0" showZeros="0" zoomScalePageLayoutView="0" workbookViewId="0" topLeftCell="A1">
      <selection activeCell="H17" sqref="H17"/>
    </sheetView>
  </sheetViews>
  <sheetFormatPr defaultColWidth="9.16015625" defaultRowHeight="12.75" customHeight="1"/>
  <cols>
    <col min="1" max="1" width="31.66015625" style="0" bestFit="1" customWidth="1"/>
    <col min="2" max="2" width="15.66015625" style="0" bestFit="1" customWidth="1"/>
    <col min="3" max="3" width="29.16015625" style="0" bestFit="1" customWidth="1"/>
    <col min="4" max="4" width="15.66015625" style="0" bestFit="1" customWidth="1"/>
    <col min="5" max="5" width="19.66015625" style="0" bestFit="1" customWidth="1"/>
    <col min="6" max="6" width="29" style="0" customWidth="1"/>
    <col min="7" max="7" width="9.16015625" style="0" customWidth="1"/>
  </cols>
  <sheetData>
    <row r="1" spans="1:7" ht="19.5" customHeight="1">
      <c r="A1" s="9"/>
      <c r="B1" s="9"/>
      <c r="C1" s="9"/>
      <c r="D1" s="9"/>
      <c r="E1" s="9"/>
      <c r="F1" s="13"/>
      <c r="G1" s="9"/>
    </row>
    <row r="2" spans="1:7" ht="29.25" customHeight="1">
      <c r="A2" s="47" t="s">
        <v>90</v>
      </c>
      <c r="B2" s="48"/>
      <c r="C2" s="48"/>
      <c r="D2" s="48"/>
      <c r="E2" s="48"/>
      <c r="F2" s="48"/>
      <c r="G2" s="9"/>
    </row>
    <row r="3" spans="1:7" ht="17.25" customHeight="1">
      <c r="A3" s="12" t="s">
        <v>11</v>
      </c>
      <c r="B3" s="9"/>
      <c r="C3" s="9"/>
      <c r="D3" s="9"/>
      <c r="E3" s="9"/>
      <c r="F3" s="13" t="s">
        <v>12</v>
      </c>
      <c r="G3" s="9"/>
    </row>
    <row r="4" spans="1:7" ht="17.25" customHeight="1">
      <c r="A4" s="49" t="s">
        <v>13</v>
      </c>
      <c r="B4" s="50"/>
      <c r="C4" s="15" t="s">
        <v>14</v>
      </c>
      <c r="D4" s="16"/>
      <c r="E4" s="16"/>
      <c r="F4" s="17"/>
      <c r="G4" s="9"/>
    </row>
    <row r="5" spans="1:7" ht="17.25" customHeight="1">
      <c r="A5" s="18" t="s">
        <v>15</v>
      </c>
      <c r="B5" s="21" t="s">
        <v>16</v>
      </c>
      <c r="C5" s="51" t="s">
        <v>17</v>
      </c>
      <c r="D5" s="51" t="s">
        <v>40</v>
      </c>
      <c r="E5" s="51" t="s">
        <v>91</v>
      </c>
      <c r="F5" s="51" t="s">
        <v>92</v>
      </c>
      <c r="G5" s="9"/>
    </row>
    <row r="6" spans="1:7" ht="17.25" customHeight="1">
      <c r="A6" s="52" t="s">
        <v>93</v>
      </c>
      <c r="B6" s="53">
        <v>1749154.72</v>
      </c>
      <c r="C6" s="54" t="s">
        <v>94</v>
      </c>
      <c r="D6" s="55">
        <f>'财拨总表（引用）'!B7</f>
        <v>1749154.72</v>
      </c>
      <c r="E6" s="55">
        <f>'财拨总表（引用）'!C7</f>
        <v>1749154.72</v>
      </c>
      <c r="F6" s="55">
        <f>'财拨总表（引用）'!D7</f>
        <v>0</v>
      </c>
      <c r="G6" s="9"/>
    </row>
    <row r="7" spans="1:7" ht="17.25" customHeight="1">
      <c r="A7" s="52" t="s">
        <v>19</v>
      </c>
      <c r="B7" s="25">
        <v>1749154.72</v>
      </c>
      <c r="C7" s="54" t="str">
        <f>'财拨总表（引用）'!A8</f>
        <v>社会保障和就业支出</v>
      </c>
      <c r="D7" s="56">
        <f>'财拨总表（引用）'!B8</f>
        <v>6024</v>
      </c>
      <c r="E7" s="56">
        <f>'财拨总表（引用）'!C8</f>
        <v>6024</v>
      </c>
      <c r="F7" s="56">
        <f>'财拨总表（引用）'!D8</f>
        <v>0</v>
      </c>
      <c r="G7" s="9"/>
    </row>
    <row r="8" spans="1:7" ht="17.25" customHeight="1">
      <c r="A8" s="52" t="s">
        <v>20</v>
      </c>
      <c r="B8" s="57">
        <v>0</v>
      </c>
      <c r="C8" s="54" t="str">
        <f>'财拨总表（引用）'!A9</f>
        <v>医疗卫生与计划生育支出</v>
      </c>
      <c r="D8" s="56">
        <f>'财拨总表（引用）'!B9</f>
        <v>194458</v>
      </c>
      <c r="E8" s="56">
        <f>'财拨总表（引用）'!C9</f>
        <v>194458</v>
      </c>
      <c r="F8" s="56">
        <f>'财拨总表（引用）'!D9</f>
        <v>0</v>
      </c>
      <c r="G8" s="9"/>
    </row>
    <row r="9" spans="1:7" ht="17.25" customHeight="1">
      <c r="A9" s="52" t="s">
        <v>21</v>
      </c>
      <c r="B9" s="53">
        <v>0</v>
      </c>
      <c r="C9" s="54" t="str">
        <f>'财拨总表（引用）'!A10</f>
        <v>商业服务业等支出</v>
      </c>
      <c r="D9" s="56">
        <f>'财拨总表（引用）'!B10</f>
        <v>1421696.4</v>
      </c>
      <c r="E9" s="56">
        <f>'财拨总表（引用）'!C10</f>
        <v>1421696.4</v>
      </c>
      <c r="F9" s="56">
        <f>'财拨总表（引用）'!D10</f>
        <v>0</v>
      </c>
      <c r="G9" s="9"/>
    </row>
    <row r="10" spans="1:7" ht="17.25" customHeight="1">
      <c r="A10" s="52" t="s">
        <v>22</v>
      </c>
      <c r="B10" s="53">
        <v>0</v>
      </c>
      <c r="C10" s="54" t="str">
        <f>'财拨总表（引用）'!A11</f>
        <v>住房保障支出</v>
      </c>
      <c r="D10" s="56">
        <f>'财拨总表（引用）'!B11</f>
        <v>126976.32</v>
      </c>
      <c r="E10" s="56">
        <f>'财拨总表（引用）'!C11</f>
        <v>126976.32</v>
      </c>
      <c r="F10" s="56">
        <f>'财拨总表（引用）'!D11</f>
        <v>0</v>
      </c>
      <c r="G10" s="9"/>
    </row>
    <row r="11" spans="1:7" ht="17.25" customHeight="1">
      <c r="A11" s="52"/>
      <c r="B11" s="25"/>
      <c r="C11" s="54">
        <f>'财拨总表（引用）'!A12</f>
        <v>0</v>
      </c>
      <c r="D11" s="56">
        <f>'财拨总表（引用）'!B12</f>
        <v>0</v>
      </c>
      <c r="E11" s="56">
        <f>'财拨总表（引用）'!C12</f>
        <v>0</v>
      </c>
      <c r="F11" s="56">
        <f>'财拨总表（引用）'!D12</f>
        <v>0</v>
      </c>
      <c r="G11" s="9"/>
    </row>
    <row r="12" spans="1:7" ht="17.25" customHeight="1">
      <c r="A12" s="58"/>
      <c r="B12" s="59"/>
      <c r="C12" s="56">
        <f>'财拨总表（引用）'!A13</f>
        <v>0</v>
      </c>
      <c r="D12" s="56">
        <f>'财拨总表（引用）'!B13</f>
        <v>0</v>
      </c>
      <c r="E12" s="56">
        <f>'财拨总表（引用）'!C13</f>
        <v>0</v>
      </c>
      <c r="F12" s="56">
        <f>'财拨总表（引用）'!D13</f>
        <v>0</v>
      </c>
      <c r="G12" s="9"/>
    </row>
    <row r="13" spans="1:7" ht="19.5" customHeight="1">
      <c r="A13" s="58"/>
      <c r="B13" s="60"/>
      <c r="C13" s="56">
        <f>'财拨总表（引用）'!A47</f>
        <v>0</v>
      </c>
      <c r="D13" s="56">
        <f>'财拨总表（引用）'!B47</f>
        <v>0</v>
      </c>
      <c r="E13" s="56">
        <f>'财拨总表（引用）'!C47</f>
        <v>0</v>
      </c>
      <c r="F13" s="56">
        <f>'财拨总表（引用）'!D47</f>
        <v>0</v>
      </c>
      <c r="G13" s="9"/>
    </row>
    <row r="14" spans="1:7" ht="19.5" customHeight="1">
      <c r="A14" s="58"/>
      <c r="B14" s="60"/>
      <c r="C14" s="56">
        <f>'财拨总表（引用）'!A48</f>
        <v>0</v>
      </c>
      <c r="D14" s="56">
        <f>'财拨总表（引用）'!B48</f>
        <v>0</v>
      </c>
      <c r="E14" s="56">
        <f>'财拨总表（引用）'!C48</f>
        <v>0</v>
      </c>
      <c r="F14" s="56">
        <f>'财拨总表（引用）'!D48</f>
        <v>0</v>
      </c>
      <c r="G14" s="9"/>
    </row>
    <row r="15" spans="1:7" ht="19.5" customHeight="1">
      <c r="A15" s="58"/>
      <c r="B15" s="60"/>
      <c r="C15" s="56">
        <f>'财拨总表（引用）'!A49</f>
        <v>0</v>
      </c>
      <c r="D15" s="56">
        <f>'财拨总表（引用）'!B49</f>
        <v>0</v>
      </c>
      <c r="E15" s="56">
        <f>'财拨总表（引用）'!C49</f>
        <v>0</v>
      </c>
      <c r="F15" s="56">
        <f>'财拨总表（引用）'!D49</f>
        <v>0</v>
      </c>
      <c r="G15" s="9"/>
    </row>
    <row r="16" spans="1:7" ht="17.25" customHeight="1">
      <c r="A16" s="58"/>
      <c r="B16" s="60"/>
      <c r="C16" s="56"/>
      <c r="D16" s="56"/>
      <c r="E16" s="56"/>
      <c r="F16" s="45"/>
      <c r="G16" s="9"/>
    </row>
    <row r="17" spans="2:7" ht="17.25" customHeight="1">
      <c r="B17" s="25"/>
      <c r="C17" s="56"/>
      <c r="D17" s="56"/>
      <c r="E17" s="56"/>
      <c r="F17" s="45"/>
      <c r="G17" s="9"/>
    </row>
    <row r="18" spans="1:7" ht="17.25" customHeight="1">
      <c r="A18" s="58"/>
      <c r="B18" s="61"/>
      <c r="C18" s="56"/>
      <c r="D18" s="56"/>
      <c r="E18" s="56"/>
      <c r="F18" s="45"/>
      <c r="G18" s="9"/>
    </row>
    <row r="19" spans="1:7" ht="17.25" customHeight="1">
      <c r="A19" s="58"/>
      <c r="B19" s="25"/>
      <c r="C19" s="56"/>
      <c r="D19" s="56"/>
      <c r="E19" s="56"/>
      <c r="F19" s="45"/>
      <c r="G19" s="9"/>
    </row>
    <row r="20" spans="1:7" ht="17.25" customHeight="1">
      <c r="A20" s="58"/>
      <c r="B20" s="25"/>
      <c r="C20" s="56"/>
      <c r="D20" s="56"/>
      <c r="E20" s="56"/>
      <c r="F20" s="45"/>
      <c r="G20" s="9"/>
    </row>
    <row r="21" spans="1:7" ht="17.25" customHeight="1">
      <c r="A21" s="62" t="s">
        <v>35</v>
      </c>
      <c r="B21" s="55">
        <f>B6</f>
        <v>1749154.72</v>
      </c>
      <c r="C21" s="62" t="s">
        <v>36</v>
      </c>
      <c r="D21" s="55">
        <f>'财拨总表（引用）'!B7</f>
        <v>1749154.72</v>
      </c>
      <c r="E21" s="55">
        <f>'财拨总表（引用）'!C7</f>
        <v>1749154.72</v>
      </c>
      <c r="F21" s="63">
        <f>'财拨总表（引用）'!D7</f>
        <v>0</v>
      </c>
      <c r="G21" s="9"/>
    </row>
    <row r="47" ht="12.75" customHeight="1">
      <c r="AF47" s="8"/>
    </row>
    <row r="48" ht="12.75" customHeight="1">
      <c r="AD48" s="8"/>
    </row>
    <row r="49" spans="31:32" ht="12.75" customHeight="1">
      <c r="AE49" s="8"/>
      <c r="AF49" s="8"/>
    </row>
    <row r="50" spans="32:33" ht="12.75" customHeight="1">
      <c r="AF50" s="8"/>
      <c r="AG50" s="8"/>
    </row>
    <row r="51" ht="12.75" customHeight="1">
      <c r="AG51" s="64" t="s">
        <v>95</v>
      </c>
    </row>
    <row r="88" ht="12.75" customHeight="1">
      <c r="Z88" s="8"/>
    </row>
    <row r="89" spans="23:26" ht="12.75" customHeight="1">
      <c r="W89" s="8"/>
      <c r="X89" s="8"/>
      <c r="Y89" s="8"/>
      <c r="Z89" s="64" t="s">
        <v>95</v>
      </c>
    </row>
  </sheetData>
  <sheetProtection/>
  <printOptions horizontalCentered="1"/>
  <pageMargins left="1.3779527559055118" right="0.3937007874015748" top="0.5905511811023623" bottom="0.5905511811023623" header="0" footer="0"/>
  <pageSetup fitToHeight="10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8" customWidth="1"/>
    <col min="2" max="2" width="36.16015625" style="8" customWidth="1"/>
    <col min="3" max="5" width="28" style="8" customWidth="1"/>
    <col min="6" max="6" width="9.16015625" style="8" customWidth="1"/>
    <col min="7" max="7" width="13.5" style="8" customWidth="1"/>
    <col min="8" max="16384" width="9.16015625" style="8" customWidth="1"/>
  </cols>
  <sheetData>
    <row r="1" spans="1:7" ht="21" customHeight="1">
      <c r="A1" s="9"/>
      <c r="B1" s="9"/>
      <c r="C1" s="9"/>
      <c r="D1" s="9"/>
      <c r="E1" s="9"/>
      <c r="F1" s="9"/>
      <c r="G1" s="9"/>
    </row>
    <row r="2" spans="1:7" ht="29.25" customHeight="1">
      <c r="A2" s="10" t="s">
        <v>96</v>
      </c>
      <c r="B2" s="10"/>
      <c r="C2" s="10"/>
      <c r="D2" s="10"/>
      <c r="E2" s="10"/>
      <c r="F2" s="11"/>
      <c r="G2" s="11"/>
    </row>
    <row r="3" spans="1:7" ht="21" customHeight="1">
      <c r="A3" s="12" t="s">
        <v>11</v>
      </c>
      <c r="B3" s="9"/>
      <c r="C3" s="9"/>
      <c r="D3" s="9"/>
      <c r="E3" s="13" t="s">
        <v>12</v>
      </c>
      <c r="F3" s="9"/>
      <c r="G3" s="9"/>
    </row>
    <row r="4" spans="1:7" ht="17.25" customHeight="1">
      <c r="A4" s="14" t="s">
        <v>59</v>
      </c>
      <c r="B4" s="15"/>
      <c r="C4" s="15" t="s">
        <v>97</v>
      </c>
      <c r="D4" s="16"/>
      <c r="E4" s="17"/>
      <c r="F4" s="9"/>
      <c r="G4" s="9"/>
    </row>
    <row r="5" spans="1:7" ht="21" customHeight="1">
      <c r="A5" s="18" t="s">
        <v>65</v>
      </c>
      <c r="B5" s="19" t="s">
        <v>66</v>
      </c>
      <c r="C5" s="20" t="s">
        <v>40</v>
      </c>
      <c r="D5" s="20" t="s">
        <v>60</v>
      </c>
      <c r="E5" s="20" t="s">
        <v>61</v>
      </c>
      <c r="F5" s="9"/>
      <c r="G5" s="9"/>
    </row>
    <row r="6" spans="1:7" ht="21" customHeight="1">
      <c r="A6" s="21" t="s">
        <v>54</v>
      </c>
      <c r="B6" s="21" t="s">
        <v>54</v>
      </c>
      <c r="C6" s="22">
        <v>1</v>
      </c>
      <c r="D6" s="22">
        <f>C6+1</f>
        <v>2</v>
      </c>
      <c r="E6" s="22">
        <f>D6+1</f>
        <v>3</v>
      </c>
      <c r="F6" s="9"/>
      <c r="G6" s="9"/>
    </row>
    <row r="7" spans="1:7" ht="18.75" customHeight="1">
      <c r="A7" s="23"/>
      <c r="B7" s="23" t="s">
        <v>40</v>
      </c>
      <c r="C7" s="24">
        <v>1749154.72</v>
      </c>
      <c r="D7" s="24">
        <v>1749154.72</v>
      </c>
      <c r="E7" s="25">
        <v>0</v>
      </c>
      <c r="F7" s="9"/>
      <c r="G7" s="9"/>
    </row>
    <row r="8" spans="1:7" ht="18.75" customHeight="1">
      <c r="A8" s="23" t="s">
        <v>67</v>
      </c>
      <c r="B8" s="23" t="s">
        <v>68</v>
      </c>
      <c r="C8" s="24">
        <v>6024</v>
      </c>
      <c r="D8" s="24">
        <v>6024</v>
      </c>
      <c r="E8" s="25">
        <v>0</v>
      </c>
      <c r="F8" s="9"/>
      <c r="G8" s="9"/>
    </row>
    <row r="9" spans="1:7" ht="18.75" customHeight="1">
      <c r="A9" s="23" t="s">
        <v>69</v>
      </c>
      <c r="B9" s="23" t="s">
        <v>70</v>
      </c>
      <c r="C9" s="24">
        <v>6024</v>
      </c>
      <c r="D9" s="24">
        <v>6024</v>
      </c>
      <c r="E9" s="25">
        <v>0</v>
      </c>
      <c r="F9" s="9"/>
      <c r="G9" s="9"/>
    </row>
    <row r="10" spans="1:7" ht="18.75" customHeight="1">
      <c r="A10" s="23" t="s">
        <v>71</v>
      </c>
      <c r="B10" s="23" t="s">
        <v>72</v>
      </c>
      <c r="C10" s="24">
        <v>6024</v>
      </c>
      <c r="D10" s="24">
        <v>6024</v>
      </c>
      <c r="E10" s="25">
        <v>0</v>
      </c>
      <c r="F10" s="9"/>
      <c r="G10" s="9"/>
    </row>
    <row r="11" spans="1:7" ht="18.75" customHeight="1">
      <c r="A11" s="23" t="s">
        <v>73</v>
      </c>
      <c r="B11" s="23" t="s">
        <v>74</v>
      </c>
      <c r="C11" s="24">
        <v>194458</v>
      </c>
      <c r="D11" s="24">
        <v>194458</v>
      </c>
      <c r="E11" s="25">
        <v>0</v>
      </c>
      <c r="F11" s="9"/>
      <c r="G11" s="9"/>
    </row>
    <row r="12" spans="1:7" ht="18.75" customHeight="1">
      <c r="A12" s="23" t="s">
        <v>75</v>
      </c>
      <c r="B12" s="23" t="s">
        <v>76</v>
      </c>
      <c r="C12" s="24">
        <v>194458</v>
      </c>
      <c r="D12" s="24">
        <v>194458</v>
      </c>
      <c r="E12" s="25">
        <v>0</v>
      </c>
      <c r="F12" s="9"/>
      <c r="G12" s="9"/>
    </row>
    <row r="13" spans="1:7" ht="18.75" customHeight="1">
      <c r="A13" s="23" t="s">
        <v>77</v>
      </c>
      <c r="B13" s="23" t="s">
        <v>78</v>
      </c>
      <c r="C13" s="24">
        <v>194458</v>
      </c>
      <c r="D13" s="24">
        <v>194458</v>
      </c>
      <c r="E13" s="25">
        <v>0</v>
      </c>
      <c r="F13" s="9"/>
      <c r="G13" s="9"/>
    </row>
    <row r="14" spans="1:7" ht="18.75" customHeight="1">
      <c r="A14" s="23" t="s">
        <v>79</v>
      </c>
      <c r="B14" s="23" t="s">
        <v>80</v>
      </c>
      <c r="C14" s="24">
        <v>1421696.4</v>
      </c>
      <c r="D14" s="24">
        <v>1421696.4</v>
      </c>
      <c r="E14" s="25">
        <v>0</v>
      </c>
      <c r="F14" s="9"/>
      <c r="G14" s="9"/>
    </row>
    <row r="15" spans="1:7" ht="18.75" customHeight="1">
      <c r="A15" s="23" t="s">
        <v>81</v>
      </c>
      <c r="B15" s="23" t="s">
        <v>82</v>
      </c>
      <c r="C15" s="24">
        <v>1421696.4</v>
      </c>
      <c r="D15" s="24">
        <v>1421696.4</v>
      </c>
      <c r="E15" s="25">
        <v>0</v>
      </c>
      <c r="F15" s="9"/>
      <c r="G15" s="9"/>
    </row>
    <row r="16" spans="1:7" ht="18.75" customHeight="1">
      <c r="A16" s="23" t="s">
        <v>83</v>
      </c>
      <c r="B16" s="23" t="s">
        <v>84</v>
      </c>
      <c r="C16" s="24">
        <v>1421696.4</v>
      </c>
      <c r="D16" s="24">
        <v>1421696.4</v>
      </c>
      <c r="E16" s="25">
        <v>0</v>
      </c>
      <c r="F16" s="9"/>
      <c r="G16" s="9"/>
    </row>
    <row r="17" spans="1:5" ht="18.75" customHeight="1">
      <c r="A17" s="23" t="s">
        <v>85</v>
      </c>
      <c r="B17" s="23" t="s">
        <v>86</v>
      </c>
      <c r="C17" s="24">
        <v>126976.32</v>
      </c>
      <c r="D17" s="24">
        <v>126976.32</v>
      </c>
      <c r="E17" s="25">
        <v>0</v>
      </c>
    </row>
    <row r="18" spans="1:7" ht="18.75" customHeight="1">
      <c r="A18" s="23" t="s">
        <v>81</v>
      </c>
      <c r="B18" s="23" t="s">
        <v>87</v>
      </c>
      <c r="C18" s="24">
        <v>126976.32</v>
      </c>
      <c r="D18" s="24">
        <v>126976.32</v>
      </c>
      <c r="E18" s="25">
        <v>0</v>
      </c>
      <c r="F18" s="9"/>
      <c r="G18" s="9"/>
    </row>
    <row r="19" spans="1:5" ht="18.75" customHeight="1">
      <c r="A19" s="23" t="s">
        <v>88</v>
      </c>
      <c r="B19" s="23" t="s">
        <v>89</v>
      </c>
      <c r="C19" s="24">
        <v>126976.32</v>
      </c>
      <c r="D19" s="24">
        <v>126976.32</v>
      </c>
      <c r="E19" s="25">
        <v>0</v>
      </c>
    </row>
  </sheetData>
  <sheetProtection/>
  <printOptions horizontalCentered="1"/>
  <pageMargins left="0.39" right="0.39" top="0.59" bottom="0.59" header="0" footer="0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9"/>
      <c r="B1" s="39"/>
      <c r="C1" s="39"/>
      <c r="D1" s="39"/>
      <c r="E1" s="39"/>
      <c r="F1" s="39"/>
      <c r="G1" s="39"/>
    </row>
    <row r="2" spans="1:7" ht="29.25" customHeight="1">
      <c r="A2" s="27" t="s">
        <v>98</v>
      </c>
      <c r="B2" s="27"/>
      <c r="C2" s="27"/>
      <c r="D2" s="27"/>
      <c r="E2" s="27"/>
      <c r="F2" s="40"/>
      <c r="G2" s="40"/>
    </row>
    <row r="3" spans="1:7" ht="21" customHeight="1">
      <c r="A3" s="12" t="s">
        <v>11</v>
      </c>
      <c r="B3" s="9"/>
      <c r="C3" s="39"/>
      <c r="D3" s="39"/>
      <c r="E3" s="41" t="s">
        <v>12</v>
      </c>
      <c r="F3" s="39"/>
      <c r="G3" s="39"/>
    </row>
    <row r="4" spans="1:7" ht="17.25" customHeight="1">
      <c r="A4" s="14" t="s">
        <v>99</v>
      </c>
      <c r="B4" s="15"/>
      <c r="C4" s="15" t="s">
        <v>100</v>
      </c>
      <c r="D4" s="16"/>
      <c r="E4" s="17"/>
      <c r="F4" s="39"/>
      <c r="G4" s="39"/>
    </row>
    <row r="5" spans="1:7" ht="21" customHeight="1">
      <c r="A5" s="18" t="s">
        <v>65</v>
      </c>
      <c r="B5" s="19" t="s">
        <v>66</v>
      </c>
      <c r="C5" s="20" t="s">
        <v>40</v>
      </c>
      <c r="D5" s="20" t="s">
        <v>101</v>
      </c>
      <c r="E5" s="20" t="s">
        <v>102</v>
      </c>
      <c r="F5" s="39"/>
      <c r="G5" s="39"/>
    </row>
    <row r="6" spans="1:7" ht="21" customHeight="1">
      <c r="A6" s="21" t="s">
        <v>54</v>
      </c>
      <c r="B6" s="42" t="s">
        <v>54</v>
      </c>
      <c r="C6" s="43">
        <v>1</v>
      </c>
      <c r="D6" s="43">
        <f>C6+1</f>
        <v>2</v>
      </c>
      <c r="E6" s="43">
        <f>D6+1</f>
        <v>3</v>
      </c>
      <c r="F6" s="39"/>
      <c r="G6" s="39"/>
    </row>
    <row r="7" spans="1:8" ht="18.75" customHeight="1">
      <c r="A7" s="23"/>
      <c r="B7" s="23" t="s">
        <v>40</v>
      </c>
      <c r="C7" s="44">
        <v>1749154.72</v>
      </c>
      <c r="D7" s="44">
        <v>1666054.72</v>
      </c>
      <c r="E7" s="45">
        <v>83100</v>
      </c>
      <c r="F7" s="46"/>
      <c r="G7" s="46"/>
      <c r="H7" s="8"/>
    </row>
    <row r="8" spans="1:8" ht="18.75" customHeight="1">
      <c r="A8" s="23" t="s">
        <v>103</v>
      </c>
      <c r="B8" s="23" t="s">
        <v>104</v>
      </c>
      <c r="C8" s="44">
        <v>1660030.72</v>
      </c>
      <c r="D8" s="44">
        <v>1660030.72</v>
      </c>
      <c r="E8" s="45">
        <v>0</v>
      </c>
      <c r="F8" s="9"/>
      <c r="G8" s="9"/>
      <c r="H8" s="8"/>
    </row>
    <row r="9" spans="1:7" ht="18.75" customHeight="1">
      <c r="A9" s="23" t="s">
        <v>105</v>
      </c>
      <c r="B9" s="23" t="s">
        <v>106</v>
      </c>
      <c r="C9" s="44">
        <v>713676</v>
      </c>
      <c r="D9" s="44">
        <v>713676</v>
      </c>
      <c r="E9" s="45">
        <v>0</v>
      </c>
      <c r="F9" s="9"/>
      <c r="G9" s="9"/>
    </row>
    <row r="10" spans="1:7" ht="18.75" customHeight="1">
      <c r="A10" s="23" t="s">
        <v>107</v>
      </c>
      <c r="B10" s="23" t="s">
        <v>108</v>
      </c>
      <c r="C10" s="44">
        <v>713676</v>
      </c>
      <c r="D10" s="44">
        <v>713676</v>
      </c>
      <c r="E10" s="45">
        <v>0</v>
      </c>
      <c r="F10" s="9"/>
      <c r="G10" s="9"/>
    </row>
    <row r="11" spans="1:7" ht="18.75" customHeight="1">
      <c r="A11" s="23" t="s">
        <v>81</v>
      </c>
      <c r="B11" s="23" t="s">
        <v>109</v>
      </c>
      <c r="C11" s="44">
        <v>344460</v>
      </c>
      <c r="D11" s="44">
        <v>344460</v>
      </c>
      <c r="E11" s="45">
        <v>0</v>
      </c>
      <c r="F11" s="9"/>
      <c r="G11" s="39"/>
    </row>
    <row r="12" spans="1:7" ht="18.75" customHeight="1">
      <c r="A12" s="23" t="s">
        <v>110</v>
      </c>
      <c r="B12" s="23" t="s">
        <v>111</v>
      </c>
      <c r="C12" s="44">
        <v>15912</v>
      </c>
      <c r="D12" s="44">
        <v>15912</v>
      </c>
      <c r="E12" s="45">
        <v>0</v>
      </c>
      <c r="F12" s="9"/>
      <c r="G12" s="39"/>
    </row>
    <row r="13" spans="1:7" ht="18.75" customHeight="1">
      <c r="A13" s="23" t="s">
        <v>112</v>
      </c>
      <c r="B13" s="23" t="s">
        <v>113</v>
      </c>
      <c r="C13" s="44">
        <v>20400</v>
      </c>
      <c r="D13" s="44">
        <v>20400</v>
      </c>
      <c r="E13" s="45">
        <v>0</v>
      </c>
      <c r="F13" s="39"/>
      <c r="G13" s="39"/>
    </row>
    <row r="14" spans="1:7" ht="18.75" customHeight="1">
      <c r="A14" s="23" t="s">
        <v>114</v>
      </c>
      <c r="B14" s="23" t="s">
        <v>115</v>
      </c>
      <c r="C14" s="44">
        <v>34680</v>
      </c>
      <c r="D14" s="44">
        <v>34680</v>
      </c>
      <c r="E14" s="45">
        <v>0</v>
      </c>
      <c r="F14" s="39"/>
      <c r="G14" s="39"/>
    </row>
    <row r="15" spans="1:7" ht="18.75" customHeight="1">
      <c r="A15" s="23" t="s">
        <v>116</v>
      </c>
      <c r="B15" s="23" t="s">
        <v>117</v>
      </c>
      <c r="C15" s="44">
        <v>40800</v>
      </c>
      <c r="D15" s="44">
        <v>40800</v>
      </c>
      <c r="E15" s="45">
        <v>0</v>
      </c>
      <c r="F15" s="39"/>
      <c r="G15" s="39"/>
    </row>
    <row r="16" spans="1:7" ht="18.75" customHeight="1">
      <c r="A16" s="23" t="s">
        <v>118</v>
      </c>
      <c r="B16" s="23" t="s">
        <v>119</v>
      </c>
      <c r="C16" s="44">
        <v>232668</v>
      </c>
      <c r="D16" s="44">
        <v>232668</v>
      </c>
      <c r="E16" s="45">
        <v>0</v>
      </c>
      <c r="F16" s="39"/>
      <c r="G16" s="39"/>
    </row>
    <row r="17" spans="1:5" ht="18.75" customHeight="1">
      <c r="A17" s="23" t="s">
        <v>120</v>
      </c>
      <c r="B17" s="23" t="s">
        <v>121</v>
      </c>
      <c r="C17" s="44">
        <v>59473</v>
      </c>
      <c r="D17" s="44">
        <v>59473</v>
      </c>
      <c r="E17" s="45">
        <v>0</v>
      </c>
    </row>
    <row r="18" spans="1:7" ht="18.75" customHeight="1">
      <c r="A18" s="23" t="s">
        <v>122</v>
      </c>
      <c r="B18" s="23" t="s">
        <v>123</v>
      </c>
      <c r="C18" s="44">
        <v>59473</v>
      </c>
      <c r="D18" s="44">
        <v>59473</v>
      </c>
      <c r="E18" s="45">
        <v>0</v>
      </c>
      <c r="F18" s="39"/>
      <c r="G18" s="39"/>
    </row>
    <row r="19" spans="1:5" ht="18.75" customHeight="1">
      <c r="A19" s="23" t="s">
        <v>69</v>
      </c>
      <c r="B19" s="23" t="s">
        <v>124</v>
      </c>
      <c r="C19" s="44">
        <v>220987.4</v>
      </c>
      <c r="D19" s="44">
        <v>220987.4</v>
      </c>
      <c r="E19" s="45">
        <v>0</v>
      </c>
    </row>
    <row r="20" spans="1:5" ht="18.75" customHeight="1">
      <c r="A20" s="23" t="s">
        <v>125</v>
      </c>
      <c r="B20" s="23" t="s">
        <v>126</v>
      </c>
      <c r="C20" s="44">
        <v>220987.4</v>
      </c>
      <c r="D20" s="44">
        <v>220987.4</v>
      </c>
      <c r="E20" s="45">
        <v>0</v>
      </c>
    </row>
    <row r="21" spans="1:5" ht="18.75" customHeight="1">
      <c r="A21" s="23" t="s">
        <v>127</v>
      </c>
      <c r="B21" s="23" t="s">
        <v>128</v>
      </c>
      <c r="C21" s="44">
        <v>152640</v>
      </c>
      <c r="D21" s="44">
        <v>152640</v>
      </c>
      <c r="E21" s="45">
        <v>0</v>
      </c>
    </row>
    <row r="22" spans="1:5" ht="18.75" customHeight="1">
      <c r="A22" s="23" t="s">
        <v>129</v>
      </c>
      <c r="B22" s="23" t="s">
        <v>130</v>
      </c>
      <c r="C22" s="44">
        <v>152640</v>
      </c>
      <c r="D22" s="44">
        <v>152640</v>
      </c>
      <c r="E22" s="45">
        <v>0</v>
      </c>
    </row>
    <row r="23" spans="1:5" ht="18.75" customHeight="1">
      <c r="A23" s="23" t="s">
        <v>75</v>
      </c>
      <c r="B23" s="23" t="s">
        <v>131</v>
      </c>
      <c r="C23" s="44">
        <v>41818</v>
      </c>
      <c r="D23" s="44">
        <v>41818</v>
      </c>
      <c r="E23" s="45">
        <v>0</v>
      </c>
    </row>
    <row r="24" spans="1:5" ht="18.75" customHeight="1">
      <c r="A24" s="23" t="s">
        <v>132</v>
      </c>
      <c r="B24" s="23" t="s">
        <v>133</v>
      </c>
      <c r="C24" s="44">
        <v>41818</v>
      </c>
      <c r="D24" s="44">
        <v>41818</v>
      </c>
      <c r="E24" s="45">
        <v>0</v>
      </c>
    </row>
    <row r="25" spans="1:5" ht="18.75" customHeight="1">
      <c r="A25" s="23" t="s">
        <v>134</v>
      </c>
      <c r="B25" s="23" t="s">
        <v>135</v>
      </c>
      <c r="C25" s="44">
        <v>126976.32</v>
      </c>
      <c r="D25" s="44">
        <v>126976.32</v>
      </c>
      <c r="E25" s="45">
        <v>0</v>
      </c>
    </row>
    <row r="26" spans="1:5" ht="18.75" customHeight="1">
      <c r="A26" s="23" t="s">
        <v>136</v>
      </c>
      <c r="B26" s="23" t="s">
        <v>89</v>
      </c>
      <c r="C26" s="44">
        <v>126976.32</v>
      </c>
      <c r="D26" s="44">
        <v>126976.32</v>
      </c>
      <c r="E26" s="45">
        <v>0</v>
      </c>
    </row>
    <row r="27" spans="1:5" ht="18.75" customHeight="1">
      <c r="A27" s="23" t="s">
        <v>137</v>
      </c>
      <c r="B27" s="23" t="s">
        <v>138</v>
      </c>
      <c r="C27" s="44">
        <v>83100</v>
      </c>
      <c r="D27" s="44">
        <v>0</v>
      </c>
      <c r="E27" s="45">
        <v>83100</v>
      </c>
    </row>
    <row r="28" spans="1:5" ht="18.75" customHeight="1">
      <c r="A28" s="23" t="s">
        <v>105</v>
      </c>
      <c r="B28" s="23" t="s">
        <v>139</v>
      </c>
      <c r="C28" s="44">
        <v>18000</v>
      </c>
      <c r="D28" s="44">
        <v>0</v>
      </c>
      <c r="E28" s="45">
        <v>18000</v>
      </c>
    </row>
    <row r="29" spans="1:5" ht="18.75" customHeight="1">
      <c r="A29" s="23" t="s">
        <v>140</v>
      </c>
      <c r="B29" s="23" t="s">
        <v>141</v>
      </c>
      <c r="C29" s="44">
        <v>18000</v>
      </c>
      <c r="D29" s="44">
        <v>0</v>
      </c>
      <c r="E29" s="45">
        <v>18000</v>
      </c>
    </row>
    <row r="30" spans="1:5" ht="18.75" customHeight="1">
      <c r="A30" s="23" t="s">
        <v>142</v>
      </c>
      <c r="B30" s="23" t="s">
        <v>143</v>
      </c>
      <c r="C30" s="44">
        <v>6000</v>
      </c>
      <c r="D30" s="44">
        <v>0</v>
      </c>
      <c r="E30" s="45">
        <v>6000</v>
      </c>
    </row>
    <row r="31" spans="1:5" ht="18.75" customHeight="1">
      <c r="A31" s="23" t="s">
        <v>144</v>
      </c>
      <c r="B31" s="23" t="s">
        <v>145</v>
      </c>
      <c r="C31" s="44">
        <v>6000</v>
      </c>
      <c r="D31" s="44">
        <v>0</v>
      </c>
      <c r="E31" s="45">
        <v>6000</v>
      </c>
    </row>
    <row r="32" spans="1:5" ht="18.75" customHeight="1">
      <c r="A32" s="23" t="s">
        <v>146</v>
      </c>
      <c r="B32" s="23" t="s">
        <v>147</v>
      </c>
      <c r="C32" s="44">
        <v>10000</v>
      </c>
      <c r="D32" s="44">
        <v>0</v>
      </c>
      <c r="E32" s="45">
        <v>10000</v>
      </c>
    </row>
    <row r="33" spans="1:5" ht="18.75" customHeight="1">
      <c r="A33" s="23" t="s">
        <v>148</v>
      </c>
      <c r="B33" s="23" t="s">
        <v>149</v>
      </c>
      <c r="C33" s="44">
        <v>10000</v>
      </c>
      <c r="D33" s="44">
        <v>0</v>
      </c>
      <c r="E33" s="45">
        <v>10000</v>
      </c>
    </row>
    <row r="34" spans="1:5" ht="18.75" customHeight="1">
      <c r="A34" s="23" t="s">
        <v>150</v>
      </c>
      <c r="B34" s="23" t="s">
        <v>151</v>
      </c>
      <c r="C34" s="44">
        <v>3000</v>
      </c>
      <c r="D34" s="44">
        <v>0</v>
      </c>
      <c r="E34" s="45">
        <v>3000</v>
      </c>
    </row>
    <row r="35" spans="1:5" ht="18.75" customHeight="1">
      <c r="A35" s="23" t="s">
        <v>152</v>
      </c>
      <c r="B35" s="23" t="s">
        <v>153</v>
      </c>
      <c r="C35" s="44">
        <v>3000</v>
      </c>
      <c r="D35" s="44">
        <v>0</v>
      </c>
      <c r="E35" s="45">
        <v>3000</v>
      </c>
    </row>
    <row r="36" spans="1:5" ht="18.75" customHeight="1">
      <c r="A36" s="23" t="s">
        <v>69</v>
      </c>
      <c r="B36" s="23" t="s">
        <v>154</v>
      </c>
      <c r="C36" s="44">
        <v>4080</v>
      </c>
      <c r="D36" s="44">
        <v>0</v>
      </c>
      <c r="E36" s="45">
        <v>4080</v>
      </c>
    </row>
    <row r="37" spans="1:5" ht="18.75" customHeight="1">
      <c r="A37" s="23" t="s">
        <v>155</v>
      </c>
      <c r="B37" s="23" t="s">
        <v>156</v>
      </c>
      <c r="C37" s="44">
        <v>4080</v>
      </c>
      <c r="D37" s="44">
        <v>0</v>
      </c>
      <c r="E37" s="45">
        <v>4080</v>
      </c>
    </row>
    <row r="38" spans="1:5" ht="18.75" customHeight="1">
      <c r="A38" s="23" t="s">
        <v>75</v>
      </c>
      <c r="B38" s="23" t="s">
        <v>157</v>
      </c>
      <c r="C38" s="44">
        <v>12420</v>
      </c>
      <c r="D38" s="44">
        <v>0</v>
      </c>
      <c r="E38" s="45">
        <v>12420</v>
      </c>
    </row>
    <row r="39" spans="1:5" ht="18.75" customHeight="1">
      <c r="A39" s="23" t="s">
        <v>158</v>
      </c>
      <c r="B39" s="23" t="s">
        <v>159</v>
      </c>
      <c r="C39" s="44">
        <v>12420</v>
      </c>
      <c r="D39" s="44">
        <v>0</v>
      </c>
      <c r="E39" s="45">
        <v>12420</v>
      </c>
    </row>
    <row r="40" spans="1:5" ht="18.75" customHeight="1">
      <c r="A40" s="23" t="s">
        <v>160</v>
      </c>
      <c r="B40" s="23" t="s">
        <v>161</v>
      </c>
      <c r="C40" s="44">
        <v>20000</v>
      </c>
      <c r="D40" s="44">
        <v>0</v>
      </c>
      <c r="E40" s="45">
        <v>20000</v>
      </c>
    </row>
    <row r="41" spans="1:5" ht="18.75" customHeight="1">
      <c r="A41" s="23" t="s">
        <v>162</v>
      </c>
      <c r="B41" s="23" t="s">
        <v>163</v>
      </c>
      <c r="C41" s="44">
        <v>20000</v>
      </c>
      <c r="D41" s="44">
        <v>0</v>
      </c>
      <c r="E41" s="45">
        <v>20000</v>
      </c>
    </row>
    <row r="42" spans="1:5" ht="18.75" customHeight="1">
      <c r="A42" s="23" t="s">
        <v>164</v>
      </c>
      <c r="B42" s="23" t="s">
        <v>165</v>
      </c>
      <c r="C42" s="44">
        <v>3000</v>
      </c>
      <c r="D42" s="44">
        <v>0</v>
      </c>
      <c r="E42" s="45">
        <v>3000</v>
      </c>
    </row>
    <row r="43" spans="1:5" ht="18.75" customHeight="1">
      <c r="A43" s="23" t="s">
        <v>166</v>
      </c>
      <c r="B43" s="23" t="s">
        <v>167</v>
      </c>
      <c r="C43" s="44">
        <v>3000</v>
      </c>
      <c r="D43" s="44">
        <v>0</v>
      </c>
      <c r="E43" s="45">
        <v>3000</v>
      </c>
    </row>
    <row r="44" spans="1:5" ht="18.75" customHeight="1">
      <c r="A44" s="23" t="s">
        <v>168</v>
      </c>
      <c r="B44" s="23" t="s">
        <v>169</v>
      </c>
      <c r="C44" s="44">
        <v>6600</v>
      </c>
      <c r="D44" s="44">
        <v>0</v>
      </c>
      <c r="E44" s="45">
        <v>6600</v>
      </c>
    </row>
    <row r="45" spans="1:5" ht="18.75" customHeight="1">
      <c r="A45" s="23" t="s">
        <v>170</v>
      </c>
      <c r="B45" s="23" t="s">
        <v>171</v>
      </c>
      <c r="C45" s="44">
        <v>6600</v>
      </c>
      <c r="D45" s="44">
        <v>0</v>
      </c>
      <c r="E45" s="45">
        <v>6600</v>
      </c>
    </row>
    <row r="46" spans="1:5" ht="18.75" customHeight="1">
      <c r="A46" s="23" t="s">
        <v>172</v>
      </c>
      <c r="B46" s="23" t="s">
        <v>173</v>
      </c>
      <c r="C46" s="44">
        <v>6024</v>
      </c>
      <c r="D46" s="44">
        <v>6024</v>
      </c>
      <c r="E46" s="45">
        <v>0</v>
      </c>
    </row>
    <row r="47" spans="1:5" ht="18.75" customHeight="1">
      <c r="A47" s="23" t="s">
        <v>142</v>
      </c>
      <c r="B47" s="23" t="s">
        <v>174</v>
      </c>
      <c r="C47" s="44">
        <v>6024</v>
      </c>
      <c r="D47" s="44">
        <v>6024</v>
      </c>
      <c r="E47" s="45">
        <v>0</v>
      </c>
    </row>
    <row r="48" spans="1:5" ht="18.75" customHeight="1">
      <c r="A48" s="23" t="s">
        <v>175</v>
      </c>
      <c r="B48" s="23" t="s">
        <v>176</v>
      </c>
      <c r="C48" s="44">
        <v>6024</v>
      </c>
      <c r="D48" s="44">
        <v>6024</v>
      </c>
      <c r="E48" s="45">
        <v>0</v>
      </c>
    </row>
  </sheetData>
  <sheetProtection/>
  <printOptions horizontalCentered="1"/>
  <pageMargins left="0.39" right="0.39" top="0.59" bottom="0.59" header="0" footer="0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6"/>
    </row>
    <row r="2" spans="1:7" ht="30" customHeight="1">
      <c r="A2" s="27" t="s">
        <v>177</v>
      </c>
      <c r="B2" s="27"/>
      <c r="C2" s="27"/>
      <c r="D2" s="28"/>
      <c r="E2" s="28"/>
      <c r="F2" s="28"/>
      <c r="G2" s="28"/>
    </row>
    <row r="3" spans="1:7" ht="18" customHeight="1">
      <c r="A3" s="29" t="s">
        <v>178</v>
      </c>
      <c r="B3" s="29"/>
      <c r="C3" s="29"/>
      <c r="G3" s="30" t="s">
        <v>12</v>
      </c>
    </row>
    <row r="4" spans="1:7" ht="31.5" customHeight="1">
      <c r="A4" s="31" t="s">
        <v>38</v>
      </c>
      <c r="B4" s="31" t="s">
        <v>39</v>
      </c>
      <c r="C4" s="31" t="s">
        <v>40</v>
      </c>
      <c r="D4" s="32" t="s">
        <v>179</v>
      </c>
      <c r="E4" s="31" t="s">
        <v>180</v>
      </c>
      <c r="F4" s="33" t="s">
        <v>181</v>
      </c>
      <c r="G4" s="31" t="s">
        <v>182</v>
      </c>
    </row>
    <row r="5" spans="1:7" ht="21.75" customHeight="1">
      <c r="A5" s="34" t="s">
        <v>54</v>
      </c>
      <c r="B5" s="34" t="s">
        <v>54</v>
      </c>
      <c r="C5" s="35">
        <v>1</v>
      </c>
      <c r="D5" s="36">
        <f>C5+1</f>
        <v>2</v>
      </c>
      <c r="E5" s="36">
        <f>D5+1</f>
        <v>3</v>
      </c>
      <c r="F5" s="36">
        <f>E5+1</f>
        <v>4</v>
      </c>
      <c r="G5" s="36">
        <f>F5+1</f>
        <v>5</v>
      </c>
    </row>
    <row r="6" spans="1:7" ht="22.5" customHeight="1">
      <c r="A6" s="4"/>
      <c r="B6" s="4" t="s">
        <v>40</v>
      </c>
      <c r="C6" s="37">
        <v>20000</v>
      </c>
      <c r="D6" s="37">
        <v>0</v>
      </c>
      <c r="E6" s="37">
        <v>20000</v>
      </c>
      <c r="F6" s="37">
        <v>0</v>
      </c>
      <c r="G6" s="38">
        <v>0</v>
      </c>
    </row>
    <row r="7" spans="1:7" ht="22.5" customHeight="1">
      <c r="A7" s="4" t="s">
        <v>55</v>
      </c>
      <c r="B7" s="4" t="s">
        <v>5</v>
      </c>
      <c r="C7" s="37">
        <v>20000</v>
      </c>
      <c r="D7" s="37">
        <v>0</v>
      </c>
      <c r="E7" s="37">
        <v>20000</v>
      </c>
      <c r="F7" s="37">
        <v>0</v>
      </c>
      <c r="G7" s="38">
        <v>0</v>
      </c>
    </row>
    <row r="8" spans="1:7" ht="12.75" customHeight="1">
      <c r="A8" s="8"/>
      <c r="B8" s="8"/>
      <c r="C8" s="8"/>
      <c r="D8" s="8"/>
      <c r="E8" s="8"/>
      <c r="F8" s="8"/>
      <c r="G8" s="8"/>
    </row>
    <row r="9" spans="1:7" ht="12.75" customHeight="1">
      <c r="A9" s="8"/>
      <c r="B9" s="8"/>
      <c r="C9" s="8"/>
      <c r="D9" s="8"/>
      <c r="E9" s="8"/>
      <c r="F9" s="8"/>
      <c r="G9" s="8"/>
    </row>
    <row r="10" spans="1:7" ht="12.75" customHeight="1">
      <c r="A10" s="8"/>
      <c r="B10" s="8"/>
      <c r="C10" s="8"/>
      <c r="D10" s="8"/>
      <c r="E10" s="8"/>
      <c r="F10" s="8"/>
      <c r="G10" s="8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7" ht="12.75" customHeight="1">
      <c r="A12" s="8"/>
      <c r="B12" s="8"/>
      <c r="C12" s="8"/>
      <c r="D12" s="8"/>
      <c r="E12" s="8"/>
      <c r="F12" s="8"/>
      <c r="G12" s="8"/>
    </row>
    <row r="13" spans="1:7" ht="12.75" customHeight="1">
      <c r="A13" s="8"/>
      <c r="B13" s="8"/>
      <c r="C13" s="8"/>
      <c r="D13" s="8"/>
      <c r="E13" s="8"/>
      <c r="F13" s="8"/>
      <c r="G13" s="8"/>
    </row>
    <row r="14" spans="1:7" ht="12.75" customHeight="1">
      <c r="A14" s="8"/>
      <c r="B14" s="8"/>
      <c r="C14" s="8"/>
      <c r="D14" s="8"/>
      <c r="E14" s="8"/>
      <c r="F14" s="8"/>
      <c r="G14" s="8"/>
    </row>
    <row r="15" spans="5:7" ht="12.75" customHeight="1">
      <c r="E15" s="8"/>
      <c r="F15" s="8"/>
      <c r="G15" s="8"/>
    </row>
    <row r="16" spans="5:7" ht="12.75" customHeight="1">
      <c r="E16" s="8"/>
      <c r="G16" s="8"/>
    </row>
    <row r="17" spans="3:7" ht="12.75" customHeight="1">
      <c r="C17" s="8"/>
      <c r="E17" s="8"/>
      <c r="G17" s="8"/>
    </row>
    <row r="18" spans="3:7" ht="12.75" customHeight="1">
      <c r="C18" s="8"/>
      <c r="E18" s="8"/>
      <c r="G18" s="8"/>
    </row>
    <row r="19" spans="3:7" ht="12.75" customHeight="1">
      <c r="C19" s="8"/>
      <c r="G19" s="8"/>
    </row>
    <row r="20" spans="5:7" ht="12.75" customHeight="1">
      <c r="E20" s="8"/>
      <c r="G20" s="8"/>
    </row>
    <row r="24" ht="12.75" customHeight="1">
      <c r="D24" s="8"/>
    </row>
  </sheetData>
  <sheetProtection/>
  <printOptions horizontalCentered="1"/>
  <pageMargins left="0.39" right="0.39" top="0.59" bottom="0.59" header="0" footer="0"/>
  <pageSetup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9"/>
      <c r="B1" s="9"/>
      <c r="C1" s="9"/>
      <c r="D1" s="9"/>
      <c r="E1" s="9"/>
      <c r="F1" s="9"/>
      <c r="G1" s="9"/>
    </row>
    <row r="2" spans="1:7" ht="29.25" customHeight="1">
      <c r="A2" s="10" t="s">
        <v>183</v>
      </c>
      <c r="B2" s="10"/>
      <c r="C2" s="10"/>
      <c r="D2" s="10"/>
      <c r="E2" s="10"/>
      <c r="F2" s="11"/>
      <c r="G2" s="11"/>
    </row>
    <row r="3" spans="1:7" ht="21" customHeight="1">
      <c r="A3" s="12" t="s">
        <v>184</v>
      </c>
      <c r="B3" s="9"/>
      <c r="C3" s="9"/>
      <c r="D3" s="9"/>
      <c r="E3" s="13" t="s">
        <v>12</v>
      </c>
      <c r="F3" s="9"/>
      <c r="G3" s="9"/>
    </row>
    <row r="4" spans="1:7" ht="17.25" customHeight="1">
      <c r="A4" s="14" t="s">
        <v>59</v>
      </c>
      <c r="B4" s="15"/>
      <c r="C4" s="15" t="s">
        <v>97</v>
      </c>
      <c r="D4" s="16"/>
      <c r="E4" s="17"/>
      <c r="F4" s="9"/>
      <c r="G4" s="9"/>
    </row>
    <row r="5" spans="1:7" ht="21" customHeight="1">
      <c r="A5" s="18" t="s">
        <v>65</v>
      </c>
      <c r="B5" s="19" t="s">
        <v>66</v>
      </c>
      <c r="C5" s="20" t="s">
        <v>40</v>
      </c>
      <c r="D5" s="20" t="s">
        <v>60</v>
      </c>
      <c r="E5" s="20" t="s">
        <v>61</v>
      </c>
      <c r="F5" s="9"/>
      <c r="G5" s="9"/>
    </row>
    <row r="6" spans="1:7" ht="21" customHeight="1">
      <c r="A6" s="21" t="s">
        <v>54</v>
      </c>
      <c r="B6" s="21" t="s">
        <v>54</v>
      </c>
      <c r="C6" s="22">
        <v>1</v>
      </c>
      <c r="D6" s="22">
        <f>C6+1</f>
        <v>2</v>
      </c>
      <c r="E6" s="22">
        <f>D6+1</f>
        <v>3</v>
      </c>
      <c r="F6" s="9"/>
      <c r="G6" s="9"/>
    </row>
    <row r="7" spans="1:7" ht="18.75" customHeight="1">
      <c r="A7" s="23"/>
      <c r="B7" s="23"/>
      <c r="C7" s="24"/>
      <c r="D7" s="24"/>
      <c r="E7" s="25"/>
      <c r="F7" s="9"/>
      <c r="G7" s="9"/>
    </row>
    <row r="8" spans="1:7" ht="18.75" customHeight="1">
      <c r="A8" s="23"/>
      <c r="B8" s="23"/>
      <c r="C8" s="24"/>
      <c r="D8" s="24"/>
      <c r="E8" s="25"/>
      <c r="F8" s="9"/>
      <c r="G8" s="9"/>
    </row>
    <row r="9" spans="1:7" ht="18.75" customHeight="1">
      <c r="A9" s="23"/>
      <c r="B9" s="23"/>
      <c r="C9" s="24"/>
      <c r="D9" s="24"/>
      <c r="E9" s="25"/>
      <c r="F9" s="9"/>
      <c r="G9" s="9"/>
    </row>
    <row r="10" spans="1:7" ht="18.75" customHeight="1">
      <c r="A10" s="23"/>
      <c r="B10" s="23"/>
      <c r="C10" s="24"/>
      <c r="D10" s="24"/>
      <c r="E10" s="25"/>
      <c r="F10" s="9"/>
      <c r="G10" s="9"/>
    </row>
    <row r="11" spans="1:7" ht="18.75" customHeight="1">
      <c r="A11" s="23"/>
      <c r="B11" s="23"/>
      <c r="C11" s="24"/>
      <c r="D11" s="24"/>
      <c r="E11" s="25"/>
      <c r="F11" s="9"/>
      <c r="G11" s="9"/>
    </row>
    <row r="12" spans="1:7" ht="18.75" customHeight="1">
      <c r="A12" s="23"/>
      <c r="B12" s="23"/>
      <c r="C12" s="24"/>
      <c r="D12" s="24"/>
      <c r="E12" s="25"/>
      <c r="F12" s="9"/>
      <c r="G12" s="9"/>
    </row>
    <row r="13" spans="1:7" ht="18.75" customHeight="1">
      <c r="A13" s="23"/>
      <c r="B13" s="23"/>
      <c r="C13" s="24"/>
      <c r="D13" s="24"/>
      <c r="E13" s="25"/>
      <c r="F13" s="9"/>
      <c r="G13" s="9"/>
    </row>
    <row r="14" spans="1:7" ht="18.75" customHeight="1">
      <c r="A14" s="23"/>
      <c r="B14" s="23"/>
      <c r="C14" s="24"/>
      <c r="D14" s="24"/>
      <c r="E14" s="25"/>
      <c r="F14" s="9"/>
      <c r="G14" s="9"/>
    </row>
    <row r="15" spans="1:7" ht="18.75" customHeight="1">
      <c r="A15" s="23"/>
      <c r="B15" s="23"/>
      <c r="C15" s="24"/>
      <c r="D15" s="24"/>
      <c r="E15" s="25"/>
      <c r="F15" s="9"/>
      <c r="G15" s="9"/>
    </row>
    <row r="16" spans="1:7" ht="18.75" customHeight="1">
      <c r="A16" s="23"/>
      <c r="B16" s="23"/>
      <c r="C16" s="24"/>
      <c r="D16" s="24"/>
      <c r="E16" s="25"/>
      <c r="F16" s="9"/>
      <c r="G16" s="9"/>
    </row>
    <row r="17" ht="21" customHeight="1"/>
    <row r="18" spans="1:7" ht="21" customHeight="1">
      <c r="A18" s="9"/>
      <c r="B18" s="9"/>
      <c r="C18" s="9"/>
      <c r="D18" s="9"/>
      <c r="E18" s="9"/>
      <c r="F18" s="9"/>
      <c r="G18" s="9"/>
    </row>
  </sheetData>
  <sheetProtection/>
  <printOptions horizontalCentered="1"/>
  <pageMargins left="0.39" right="0.39" top="0.59" bottom="0.59" header="0" footer="0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2018-03-15T01:48:51Z</cp:lastPrinted>
  <dcterms:created xsi:type="dcterms:W3CDTF">2018-03-14T00:56:19Z</dcterms:created>
  <dcterms:modified xsi:type="dcterms:W3CDTF">2018-03-19T06:43:01Z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