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'部门收入总表'!$A$1:$P$9</definedName>
    <definedName name="_xlnm.Print_Area" localSheetId="3">'部门支出总表'!$A$1:$H$29</definedName>
    <definedName name="_xlnm.Print_Area" localSheetId="4">'财拨收支总表'!$A$1:$F$54</definedName>
    <definedName name="_xlnm.Print_Area" localSheetId="10">'财拨总表（引用）'!$A$1:$D$11</definedName>
    <definedName name="_xlnm.Print_Area" localSheetId="0">'封面'!$A$1:$D$7</definedName>
    <definedName name="_xlnm.Print_Area" localSheetId="7">'三公表'!$A$1:$G$7</definedName>
    <definedName name="_xlnm.Print_Area" localSheetId="1">'收支预算总表'!$A$1:$D$54</definedName>
    <definedName name="_xlnm.Print_Area" localSheetId="6">'一般公共预算基本支出表'!$A$1:$E$68</definedName>
    <definedName name="_xlnm.Print_Area" localSheetId="5">'一般公共预算支出表'!$A$1:$E$29</definedName>
    <definedName name="_xlnm.Print_Area" localSheetId="8">'政府性基金'!$A$1:$E$16</definedName>
    <definedName name="_xlnm.Print_Area" localSheetId="9">'支出总表（引用）'!$A$1:$B$11</definedName>
    <definedName name="_xlnm.Print_Area" hidden="1">$A$1:$W$8</definedName>
    <definedName name="_xlnm.Print_Titles" localSheetId="4">'财拨收支总表'!$1:$5</definedName>
    <definedName name="_xlnm.Print_Titles" localSheetId="10">'财拨总表（引用）'!$1:$6</definedName>
    <definedName name="_xlnm.Print_Titles" localSheetId="0">'封面'!$1:$6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'政府性基金'!$1:$6</definedName>
    <definedName name="_xlnm.Print_Titles" localSheetId="9">'支出总表（引用）'!$1:$6</definedName>
    <definedName name="_xlnm.Print_Titles" hidden="1">$1:$7</definedName>
  </definedNames>
  <calcPr fullCalcOnLoad="1"/>
</workbook>
</file>

<file path=xl/sharedStrings.xml><?xml version="1.0" encoding="utf-8"?>
<sst xmlns="http://schemas.openxmlformats.org/spreadsheetml/2006/main" count="384" uniqueCount="244">
  <si>
    <t>2018年部门预算表</t>
  </si>
  <si>
    <t/>
  </si>
  <si>
    <t>总计(合计)</t>
  </si>
  <si>
    <t>编制日期：</t>
  </si>
  <si>
    <t>编制单位：</t>
  </si>
  <si>
    <t>收支预算总表</t>
  </si>
  <si>
    <t>填报单位：公安局机关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</si>
  <si>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</si>
  <si>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</si>
  <si>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</si>
  <si>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</si>
  <si>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</si>
  <si>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</si>
  <si>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</si>
  <si>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</si>
  <si>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</si>
  <si>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</si>
  <si>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</si>
  <si>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</si>
  <si>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</si>
  <si>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</si>
  <si>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</si>
  <si>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</si>
  <si>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</si>
  <si>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</si>
  <si>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</si>
  <si>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</si>
  <si>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</si>
  <si>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</si>
  <si>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</si>
  <si>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</si>
  <si>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</si>
  <si>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</si>
  <si>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</si>
  <si>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</si>
  <si>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</si>
  <si>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</si>
  <si>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</si>
  <si>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</si>
  <si>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</si>
  <si>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</si>
  <si>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</si>
  <si>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</si>
  <si>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</si>
  <si>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</si>
  <si>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</si>
  <si>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</si>
  <si>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</si>
  <si>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</si>
  <si>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</si>
  <si>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10154</t>
  </si>
  <si>
    <t>公安局</t>
  </si>
  <si>
    <t xml:space="preserve">  1015401</t>
  </si>
  <si>
    <t xml:space="preserve">  公安局机关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</si>
  <si>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</si>
  <si>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</si>
  <si>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</si>
  <si>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</si>
  <si>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</si>
  <si>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</si>
  <si>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</si>
  <si>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</si>
  <si>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</si>
  <si>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204</t>
  </si>
  <si>
    <t>公共安全支出</t>
  </si>
  <si>
    <t xml:space="preserve">  02</t>
  </si>
  <si>
    <t xml:space="preserve">  公安</t>
  </si>
  <si>
    <t xml:space="preserve">    2040201</t>
  </si>
  <si>
    <t xml:space="preserve">    行政运行（公安）</t>
  </si>
  <si>
    <t xml:space="preserve">    2040211</t>
  </si>
  <si>
    <t xml:space="preserve">    禁毒管理</t>
  </si>
  <si>
    <t xml:space="preserve">    2040214</t>
  </si>
  <si>
    <t xml:space="preserve">    反恐怖</t>
  </si>
  <si>
    <t xml:space="preserve">    2040215</t>
  </si>
  <si>
    <t xml:space="preserve">    居民身份证管理</t>
  </si>
  <si>
    <t xml:space="preserve">    2040216</t>
  </si>
  <si>
    <t xml:space="preserve">    网络运行及维护（公安）</t>
  </si>
  <si>
    <t xml:space="preserve">    2040217</t>
  </si>
  <si>
    <t xml:space="preserve">    拘押收教场所管理</t>
  </si>
  <si>
    <t xml:space="preserve">    2040218</t>
  </si>
  <si>
    <t xml:space="preserve">    警犬繁育及训养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</si>
  <si>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</si>
  <si>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</si>
  <si>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</si>
  <si>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</si>
  <si>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</si>
  <si>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</si>
  <si>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</si>
  <si>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</si>
  <si>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</si>
  <si>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</si>
  <si>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</si>
  <si>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</si>
  <si>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</si>
  <si>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</si>
  <si>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</si>
  <si>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</si>
  <si>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</si>
  <si>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</si>
  <si>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</si>
  <si>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</si>
  <si>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</si>
  <si>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</si>
  <si>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</si>
  <si>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</si>
  <si>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</si>
  <si>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</si>
  <si>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</si>
  <si>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</si>
  <si>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</si>
  <si>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</si>
  <si>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</si>
  <si>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</si>
  <si>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</si>
  <si>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</si>
  <si>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</si>
  <si>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</si>
  <si>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</si>
  <si>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</si>
  <si>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</si>
  <si>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</si>
  <si>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</si>
  <si>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</si>
  <si>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</si>
  <si>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</si>
  <si>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</si>
  <si>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</si>
  <si>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</si>
  <si>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</si>
  <si>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</si>
  <si>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</si>
  <si>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</si>
  <si>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</si>
  <si>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</si>
  <si>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</si>
  <si>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</si>
  <si>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301301020199</t>
  </si>
  <si>
    <t xml:space="preserve">    其他津补贴(行政)</t>
  </si>
  <si>
    <t xml:space="preserve">    3013010203</t>
  </si>
  <si>
    <t xml:space="preserve">    特殊岗位津贴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</si>
  <si>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</si>
  <si>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</si>
  <si>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</si>
  <si>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</si>
  <si>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07</t>
  </si>
  <si>
    <t xml:space="preserve">  绩效工资</t>
  </si>
  <si>
    <t xml:space="preserve">    30130107</t>
  </si>
  <si>
    <t xml:space="preserve">    绩效工资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</si>
  <si>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</si>
  <si>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</si>
  <si>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</si>
  <si>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</si>
  <si>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</si>
  <si>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</si>
  <si>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</si>
  <si>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</si>
  <si>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</si>
  <si>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</si>
  <si>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</si>
  <si>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</si>
  <si>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</si>
  <si>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</si>
  <si>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</si>
  <si>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</si>
  <si>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</si>
  <si>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</si>
  <si>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</si>
  <si>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</si>
  <si>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</si>
  <si>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</si>
  <si>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</si>
  <si>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</si>
  <si>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</si>
  <si>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</si>
  <si>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</si>
  <si>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</si>
  <si>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</si>
  <si>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</si>
  <si>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</si>
  <si>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</si>
  <si>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邮电费</t>
  </si>
  <si>
    <t xml:space="preserve">    30130207</t>
  </si>
  <si>
    <t xml:space="preserve">    邮电费</t>
  </si>
  <si>
    <t xml:space="preserve">  物业管理费</t>
  </si>
  <si>
    <t xml:space="preserve">    30130209</t>
  </si>
  <si>
    <t xml:space="preserve">    物业管理费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</si>
  <si>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</si>
  <si>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</si>
  <si>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</si>
  <si>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</si>
  <si>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</si>
  <si>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</si>
  <si>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</si>
  <si>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</si>
  <si>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</si>
  <si>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</si>
  <si>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</si>
  <si>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</si>
  <si>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</si>
  <si>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</si>
  <si>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</si>
  <si>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</si>
  <si>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</si>
  <si>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</si>
  <si>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18</t>
  </si>
  <si>
    <t xml:space="preserve">  专用材料费</t>
  </si>
  <si>
    <t xml:space="preserve">    30130218</t>
  </si>
  <si>
    <t xml:space="preserve">    专用材料费</t>
  </si>
  <si>
    <t xml:space="preserve">  27</t>
  </si>
  <si>
    <t xml:space="preserve">  委托业务费</t>
  </si>
  <si>
    <t xml:space="preserve">    30130227</t>
  </si>
  <si>
    <t xml:space="preserve">    委托业务费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</si>
  <si>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</si>
  <si>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</si>
  <si>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</si>
  <si>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</si>
  <si>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</si>
  <si>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</si>
  <si>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</si>
  <si>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</si>
  <si>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</si>
  <si>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</si>
  <si>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</si>
  <si>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</si>
  <si>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</si>
  <si>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</si>
  <si>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</si>
  <si>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</si>
  <si>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</si>
  <si>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>一般公共预算'三公'经费支出表</t>
  </si>
  <si>
    <t>填报单位:公安局机关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</si>
  <si>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</si>
  <si>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</si>
  <si>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</si>
  <si>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</si>
  <si>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</si>
  <si>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</si>
  <si>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</si>
  <si>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</si>
  <si>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部门名称：</t>
  </si>
  <si>
    <t>兴国县公安局</t>
  </si>
  <si>
    <t>单位负责人签章：曹东</t>
  </si>
  <si>
    <t>财务负责人签章：俞金林</t>
  </si>
  <si>
    <t>制表人签章：段芳鋆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</si>
</sst>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00"/>
  </numFmts>
  <fonts count="13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" fontId="8" fillId="0" borderId="2" xfId="0" applyNumberFormat="1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 wrapText="1"/>
      <protection/>
    </xf>
    <xf numFmtId="4" fontId="8" fillId="0" borderId="2" xfId="0" applyNumberFormat="1" applyFont="1" applyFill="1" applyBorder="1" applyAlignment="1">
      <alignment vertical="center"/>
    </xf>
    <xf numFmtId="40" fontId="8" fillId="0" borderId="2" xfId="0" applyNumberFormat="1" applyFont="1" applyFill="1" applyBorder="1" applyAlignment="1" applyProtection="1">
      <alignment horizontal="right" vertical="center" wrapText="1"/>
      <protection/>
    </xf>
    <xf numFmtId="4" fontId="8" fillId="0" borderId="2" xfId="0" applyNumberFormat="1" applyFont="1" applyFill="1" applyBorder="1" applyAlignment="1">
      <alignment/>
    </xf>
    <xf numFmtId="40" fontId="8" fillId="0" borderId="2" xfId="0" applyNumberFormat="1" applyFont="1" applyFill="1" applyBorder="1" applyAlignment="1">
      <alignment horizontal="right" vertical="center" wrapText="1"/>
    </xf>
    <xf numFmtId="40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8" fillId="0" borderId="1" xfId="0" applyNumberFormat="1" applyFont="1" applyFill="1" applyBorder="1" applyAlignment="1" applyProtection="1">
      <alignment horizontal="center" vertical="center" wrapText="1"/>
      <protection/>
    </xf>
    <xf numFmtId="37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4" fontId="8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Continuous"/>
    </xf>
    <xf numFmtId="4" fontId="8" fillId="0" borderId="4" xfId="0" applyNumberFormat="1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>
      <alignment horizontal="centerContinuous" vertical="center"/>
    </xf>
    <xf numFmtId="4" fontId="8" fillId="0" borderId="6" xfId="0" applyNumberFormat="1" applyFont="1" applyFill="1" applyBorder="1" applyAlignment="1">
      <alignment/>
    </xf>
    <xf numFmtId="4" fontId="8" fillId="0" borderId="5" xfId="0" applyNumberFormat="1" applyFont="1" applyFill="1" applyBorder="1" applyAlignment="1" applyProtection="1">
      <alignment horizontal="right" vertical="center" wrapText="1"/>
      <protection/>
    </xf>
    <xf numFmtId="4" fontId="8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2" fillId="0" borderId="0" xfId="0" applyNumberFormat="1" applyFont="1" applyFill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" fontId="8" fillId="0" borderId="6" xfId="0" applyNumberFormat="1" applyFont="1" applyFill="1" applyBorder="1" applyAlignment="1" applyProtection="1">
      <alignment horizontal="right"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" fontId="8" fillId="0" borderId="4" xfId="0" applyNumberFormat="1" applyFont="1" applyFill="1" applyBorder="1" applyAlignment="1" applyProtection="1">
      <alignment horizontal="right" vertical="center" wrapText="1"/>
      <protection/>
    </xf>
    <xf numFmtId="40" fontId="8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31" fontId="4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O8" sqref="O8"/>
    </sheetView>
  </sheetViews>
  <sheetFormatPr defaultColWidth="9.16015625" defaultRowHeight="12.75" customHeight="1"/>
  <cols>
    <col min="8" max="8" width="28.66015625" style="0" bestFit="1" customWidth="1"/>
  </cols>
  <sheetData>
    <row r="1" spans="1:21" ht="12.75" customHeight="1">
      <c r="A1" s="1"/>
      <c r="T1" s="5"/>
      <c r="U1" s="88">
        <v>547541214</v>
      </c>
    </row>
    <row r="2" ht="42" customHeight="1">
      <c r="T2" s="5"/>
    </row>
    <row r="3" spans="1:20" ht="61.5" customHeight="1">
      <c r="A3" s="9" t="s">
        <v>0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239</v>
      </c>
      <c r="G6" s="13"/>
      <c r="H6" s="115" t="s">
        <v>240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</v>
      </c>
    </row>
    <row r="10" spans="4:255" ht="24.75" customHeight="1">
      <c r="D10" s="5"/>
      <c r="F10" s="14" t="s">
        <v>3</v>
      </c>
      <c r="G10" s="6"/>
      <c r="H10" s="116">
        <v>43167</v>
      </c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</v>
      </c>
      <c r="G13" s="6"/>
      <c r="H13" s="115" t="s">
        <v>240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241</v>
      </c>
      <c r="B17" s="11"/>
      <c r="C17" s="11"/>
      <c r="D17" s="11"/>
      <c r="E17" s="12"/>
      <c r="F17" s="11"/>
      <c r="G17" s="11" t="s">
        <v>242</v>
      </c>
      <c r="H17" s="11"/>
      <c r="I17" s="12"/>
      <c r="J17" s="11"/>
      <c r="K17" s="11"/>
      <c r="L17" s="11"/>
      <c r="M17" s="11" t="s">
        <v>243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2777777777778" right="0.5902777777777778" top="0.5902777777777778" bottom="0.5902777777777778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1" max="11" width="11.5" style="0" customWidth="1"/>
    <col min="12" max="12" width="11.332031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3" t="s">
        <v>236</v>
      </c>
      <c r="B2" s="73"/>
    </row>
    <row r="3" ht="17.25" customHeight="1"/>
    <row r="4" spans="1:3" ht="15.75" customHeight="1">
      <c r="A4" s="114" t="s">
        <v>237</v>
      </c>
      <c r="B4" s="105" t="s">
        <v>35</v>
      </c>
      <c r="C4" s="105" t="s">
        <v>26</v>
      </c>
    </row>
    <row r="5" spans="1:3" ht="19.5" customHeight="1">
      <c r="A5" s="114"/>
      <c r="B5" s="105"/>
      <c r="C5" s="105"/>
    </row>
    <row r="6" spans="1:3" ht="22.5" customHeight="1">
      <c r="A6" s="63" t="s">
        <v>49</v>
      </c>
      <c r="B6" s="63">
        <v>1</v>
      </c>
      <c r="C6" s="63">
        <v>2</v>
      </c>
    </row>
    <row r="7" spans="1:6" ht="27.75" customHeight="1">
      <c r="A7" s="96" t="s">
        <v>35</v>
      </c>
      <c r="B7" s="102">
        <v>91256869</v>
      </c>
      <c r="C7" s="103">
        <v>0</v>
      </c>
      <c r="F7" s="5"/>
    </row>
    <row r="8" spans="1:3" ht="27.75" customHeight="1">
      <c r="A8" s="96" t="s">
        <v>64</v>
      </c>
      <c r="B8" s="102">
        <v>78463520</v>
      </c>
      <c r="C8" s="103">
        <v>0</v>
      </c>
    </row>
    <row r="9" spans="1:3" ht="27.75" customHeight="1">
      <c r="A9" s="96" t="s">
        <v>82</v>
      </c>
      <c r="B9" s="102">
        <v>7317468</v>
      </c>
      <c r="C9" s="103">
        <v>0</v>
      </c>
    </row>
    <row r="10" spans="1:4" ht="27.75" customHeight="1">
      <c r="A10" s="96" t="s">
        <v>94</v>
      </c>
      <c r="B10" s="102">
        <v>2388629</v>
      </c>
      <c r="C10" s="103">
        <v>0</v>
      </c>
      <c r="D10" s="5"/>
    </row>
    <row r="11" spans="1:3" ht="27.75" customHeight="1">
      <c r="A11" s="96" t="s">
        <v>102</v>
      </c>
      <c r="B11" s="102">
        <v>3087252</v>
      </c>
      <c r="C11" s="103">
        <v>0</v>
      </c>
    </row>
    <row r="12" ht="27.75" customHeight="1"/>
  </sheetData>
  <mergeCells count="3">
    <mergeCell ref="A4:A5"/>
    <mergeCell ref="B4:B5"/>
    <mergeCell ref="C4:C5"/>
  </mergeCells>
  <printOptions horizontalCentered="1"/>
  <pageMargins left="0.39305555555555555" right="0.39305555555555555" top="0.5902777777777778" bottom="0.5902777777777778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3" t="s">
        <v>238</v>
      </c>
      <c r="B2" s="73"/>
      <c r="C2" s="73"/>
      <c r="D2" s="73"/>
    </row>
    <row r="3" ht="17.25" customHeight="1"/>
    <row r="4" spans="1:4" ht="21.75" customHeight="1">
      <c r="A4" s="114" t="s">
        <v>237</v>
      </c>
      <c r="B4" s="105" t="s">
        <v>36</v>
      </c>
      <c r="C4" s="105" t="s">
        <v>107</v>
      </c>
      <c r="D4" s="105" t="s">
        <v>108</v>
      </c>
    </row>
    <row r="5" spans="1:4" ht="47.25" customHeight="1">
      <c r="A5" s="114"/>
      <c r="B5" s="105"/>
      <c r="C5" s="105"/>
      <c r="D5" s="105"/>
    </row>
    <row r="6" spans="1:4" ht="22.5" customHeight="1">
      <c r="A6" s="63" t="s">
        <v>49</v>
      </c>
      <c r="B6" s="63">
        <v>1</v>
      </c>
      <c r="C6" s="72">
        <v>2</v>
      </c>
      <c r="D6" s="72">
        <v>3</v>
      </c>
    </row>
    <row r="7" spans="1:4" ht="27.75" customHeight="1">
      <c r="A7" s="96" t="s">
        <v>35</v>
      </c>
      <c r="B7" s="102">
        <v>91256869</v>
      </c>
      <c r="C7" s="103">
        <v>91256869</v>
      </c>
      <c r="D7" s="104">
        <v>0</v>
      </c>
    </row>
    <row r="8" spans="1:4" ht="27.75" customHeight="1">
      <c r="A8" s="96" t="s">
        <v>64</v>
      </c>
      <c r="B8" s="102">
        <v>78463520</v>
      </c>
      <c r="C8" s="103">
        <v>78463520</v>
      </c>
      <c r="D8" s="104">
        <v>0</v>
      </c>
    </row>
    <row r="9" spans="1:4" ht="27.75" customHeight="1">
      <c r="A9" s="96" t="s">
        <v>82</v>
      </c>
      <c r="B9" s="102">
        <v>7317468</v>
      </c>
      <c r="C9" s="103">
        <v>7317468</v>
      </c>
      <c r="D9" s="104">
        <v>0</v>
      </c>
    </row>
    <row r="10" spans="1:8" ht="27.75" customHeight="1">
      <c r="A10" s="96" t="s">
        <v>94</v>
      </c>
      <c r="B10" s="102">
        <v>2388629</v>
      </c>
      <c r="C10" s="103">
        <v>2388629</v>
      </c>
      <c r="D10" s="104">
        <v>0</v>
      </c>
      <c r="E10" s="5"/>
      <c r="F10" s="5"/>
      <c r="G10" s="5"/>
      <c r="H10" s="5"/>
    </row>
    <row r="11" spans="1:7" ht="27.75" customHeight="1">
      <c r="A11" s="96" t="s">
        <v>102</v>
      </c>
      <c r="B11" s="102">
        <v>3087252</v>
      </c>
      <c r="C11" s="103">
        <v>3087252</v>
      </c>
      <c r="D11" s="104">
        <v>0</v>
      </c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5</v>
      </c>
      <c r="B2" s="28"/>
      <c r="C2" s="28"/>
      <c r="D2" s="28"/>
    </row>
    <row r="3" spans="1:4" ht="17.25" customHeight="1">
      <c r="A3" s="92" t="s">
        <v>6</v>
      </c>
      <c r="D3" s="21" t="s">
        <v>7</v>
      </c>
    </row>
    <row r="4" spans="1:4" ht="17.25" customHeight="1">
      <c r="A4" s="82" t="s">
        <v>8</v>
      </c>
      <c r="B4" s="46"/>
      <c r="C4" s="48" t="s">
        <v>9</v>
      </c>
      <c r="D4" s="49"/>
    </row>
    <row r="5" spans="1:4" ht="17.25" customHeight="1">
      <c r="A5" s="22" t="s">
        <v>10</v>
      </c>
      <c r="B5" s="56" t="s">
        <v>11</v>
      </c>
      <c r="C5" s="47" t="s">
        <v>12</v>
      </c>
      <c r="D5" s="47" t="s">
        <v>11</v>
      </c>
    </row>
    <row r="6" spans="1:4" ht="17.25" customHeight="1">
      <c r="A6" s="76" t="s">
        <v>13</v>
      </c>
      <c r="B6" s="89">
        <v>91256869</v>
      </c>
      <c r="C6" s="77" t="str">
        <f>'支出总表（引用）'!A7</f>
        <v>合计</v>
      </c>
      <c r="D6" s="39">
        <f>'支出总表（引用）'!B7</f>
        <v>91256869</v>
      </c>
    </row>
    <row r="7" spans="1:4" ht="17.25" customHeight="1">
      <c r="A7" s="76" t="s">
        <v>14</v>
      </c>
      <c r="B7" s="37">
        <v>91256869</v>
      </c>
      <c r="C7" s="77" t="str">
        <f>'支出总表（引用）'!A8</f>
        <v>公共安全支出</v>
      </c>
      <c r="D7" s="39">
        <f>'支出总表（引用）'!B8</f>
        <v>78463520</v>
      </c>
    </row>
    <row r="8" spans="1:4" ht="17.25" customHeight="1">
      <c r="A8" s="76" t="s">
        <v>15</v>
      </c>
      <c r="B8" s="91">
        <v>0</v>
      </c>
      <c r="C8" s="77" t="str">
        <f>'支出总表（引用）'!A9</f>
        <v>社会保障和就业支出</v>
      </c>
      <c r="D8" s="39">
        <f>'支出总表（引用）'!B9</f>
        <v>7317468</v>
      </c>
    </row>
    <row r="9" spans="1:4" ht="17.25" customHeight="1">
      <c r="A9" s="76" t="s">
        <v>16</v>
      </c>
      <c r="B9" s="89">
        <v>0</v>
      </c>
      <c r="C9" s="77" t="str">
        <f>'支出总表（引用）'!A10</f>
        <v>医疗卫生与计划生育支出</v>
      </c>
      <c r="D9" s="39">
        <f>'支出总表（引用）'!B10</f>
        <v>2388629</v>
      </c>
    </row>
    <row r="10" spans="1:4" ht="17.25" customHeight="1">
      <c r="A10" s="76" t="s">
        <v>17</v>
      </c>
      <c r="B10" s="89">
        <v>0</v>
      </c>
      <c r="C10" s="77" t="str">
        <f>'支出总表（引用）'!A11</f>
        <v>住房保障支出</v>
      </c>
      <c r="D10" s="39">
        <f>'支出总表（引用）'!B11</f>
        <v>3087252</v>
      </c>
    </row>
    <row r="11" spans="1:4" ht="17.25" customHeight="1">
      <c r="A11" s="76" t="s">
        <v>18</v>
      </c>
      <c r="B11" s="89">
        <v>0</v>
      </c>
      <c r="C11" s="77">
        <f>'支出总表（引用）'!A12</f>
        <v>0</v>
      </c>
      <c r="D11" s="39">
        <f>'支出总表（引用）'!B12</f>
        <v>0</v>
      </c>
    </row>
    <row r="12" spans="1:4" ht="17.25" customHeight="1">
      <c r="A12" s="76" t="s">
        <v>19</v>
      </c>
      <c r="B12" s="89">
        <v>0</v>
      </c>
      <c r="C12" s="77">
        <f>'支出总表（引用）'!A13</f>
        <v>0</v>
      </c>
      <c r="D12" s="39">
        <f>'支出总表（引用）'!B13</f>
        <v>0</v>
      </c>
    </row>
    <row r="13" spans="1:4" ht="17.25" customHeight="1">
      <c r="A13" s="76" t="s">
        <v>20</v>
      </c>
      <c r="B13" s="37">
        <v>0</v>
      </c>
      <c r="C13" s="77">
        <f>'支出总表（引用）'!A14</f>
        <v>0</v>
      </c>
      <c r="D13" s="39">
        <f>'支出总表（引用）'!B14</f>
        <v>0</v>
      </c>
    </row>
    <row r="14" spans="1:4" ht="17.25" customHeight="1">
      <c r="A14" s="76" t="s">
        <v>21</v>
      </c>
      <c r="B14" s="84">
        <v>0</v>
      </c>
      <c r="C14" s="77">
        <f>'支出总表（引用）'!A15</f>
        <v>0</v>
      </c>
      <c r="D14" s="39">
        <f>'支出总表（引用）'!B15</f>
        <v>0</v>
      </c>
    </row>
    <row r="15" spans="1:4" ht="17.25" customHeight="1">
      <c r="A15" s="76" t="s">
        <v>22</v>
      </c>
      <c r="B15" s="84">
        <v>0</v>
      </c>
      <c r="C15" s="77">
        <f>'支出总表（引用）'!A16</f>
        <v>0</v>
      </c>
      <c r="D15" s="39">
        <f>'支出总表（引用）'!B16</f>
        <v>0</v>
      </c>
    </row>
    <row r="16" spans="1:4" ht="17.25" customHeight="1">
      <c r="A16" s="36"/>
      <c r="B16" s="84"/>
      <c r="C16" s="38">
        <f>'支出总表（引用）'!A17</f>
        <v>0</v>
      </c>
      <c r="D16" s="39">
        <f>'支出总表（引用）'!B17</f>
        <v>0</v>
      </c>
    </row>
    <row r="17" spans="1:4" ht="17.25" customHeight="1">
      <c r="A17" s="36"/>
      <c r="B17" s="37"/>
      <c r="C17" s="38">
        <f>'支出总表（引用）'!A18</f>
        <v>0</v>
      </c>
      <c r="D17" s="39">
        <f>'支出总表（引用）'!B18</f>
        <v>0</v>
      </c>
    </row>
    <row r="18" spans="1:4" ht="17.25" customHeight="1">
      <c r="A18" s="36"/>
      <c r="B18" s="37"/>
      <c r="C18" s="38">
        <f>'支出总表（引用）'!A19</f>
        <v>0</v>
      </c>
      <c r="D18" s="39">
        <f>'支出总表（引用）'!B19</f>
        <v>0</v>
      </c>
    </row>
    <row r="19" spans="1:4" ht="17.25" customHeight="1">
      <c r="A19" s="40"/>
      <c r="B19" s="37"/>
      <c r="C19" s="38">
        <f>'支出总表（引用）'!A20</f>
        <v>0</v>
      </c>
      <c r="D19" s="39">
        <f>'支出总表（引用）'!B20</f>
        <v>0</v>
      </c>
    </row>
    <row r="20" spans="1:4" ht="17.25" customHeight="1">
      <c r="A20" s="36"/>
      <c r="B20" s="79"/>
      <c r="C20" s="38">
        <f>'支出总表（引用）'!A21</f>
        <v>0</v>
      </c>
      <c r="D20" s="39">
        <f>'支出总表（引用）'!B21</f>
        <v>0</v>
      </c>
    </row>
    <row r="21" spans="1:4" ht="17.25" customHeight="1">
      <c r="A21" s="36"/>
      <c r="B21" s="79"/>
      <c r="C21" s="38">
        <f>'支出总表（引用）'!A22</f>
        <v>0</v>
      </c>
      <c r="D21" s="39">
        <f>'支出总表（引用）'!B22</f>
        <v>0</v>
      </c>
    </row>
    <row r="22" spans="1:4" ht="17.25" customHeight="1">
      <c r="A22" s="36"/>
      <c r="B22" s="79"/>
      <c r="C22" s="38">
        <f>'支出总表（引用）'!A23</f>
        <v>0</v>
      </c>
      <c r="D22" s="39">
        <f>'支出总表（引用）'!B23</f>
        <v>0</v>
      </c>
    </row>
    <row r="23" spans="1:4" ht="17.25" customHeight="1">
      <c r="A23" s="36"/>
      <c r="B23" s="79"/>
      <c r="C23" s="38">
        <f>'支出总表（引用）'!A24</f>
        <v>0</v>
      </c>
      <c r="D23" s="39">
        <f>'支出总表（引用）'!B24</f>
        <v>0</v>
      </c>
    </row>
    <row r="24" spans="1:4" ht="17.25" customHeight="1">
      <c r="A24" s="36"/>
      <c r="B24" s="79"/>
      <c r="C24" s="38">
        <f>'支出总表（引用）'!A25</f>
        <v>0</v>
      </c>
      <c r="D24" s="39">
        <f>'支出总表（引用）'!B25</f>
        <v>0</v>
      </c>
    </row>
    <row r="25" spans="1:4" ht="17.25" customHeight="1">
      <c r="A25" s="36"/>
      <c r="B25" s="79"/>
      <c r="C25" s="38">
        <f>'支出总表（引用）'!A26</f>
        <v>0</v>
      </c>
      <c r="D25" s="39">
        <f>'支出总表（引用）'!B26</f>
        <v>0</v>
      </c>
    </row>
    <row r="26" spans="1:4" ht="19.5" customHeight="1">
      <c r="A26" s="36"/>
      <c r="B26" s="79"/>
      <c r="C26" s="38">
        <f>'支出总表（引用）'!A27</f>
        <v>0</v>
      </c>
      <c r="D26" s="39">
        <f>'支出总表（引用）'!B27</f>
        <v>0</v>
      </c>
    </row>
    <row r="27" spans="1:4" ht="19.5" customHeight="1">
      <c r="A27" s="36"/>
      <c r="B27" s="79"/>
      <c r="C27" s="38">
        <f>'支出总表（引用）'!A28</f>
        <v>0</v>
      </c>
      <c r="D27" s="39">
        <f>'支出总表（引用）'!B28</f>
        <v>0</v>
      </c>
    </row>
    <row r="28" spans="1:4" ht="19.5" customHeight="1">
      <c r="A28" s="36"/>
      <c r="B28" s="79"/>
      <c r="C28" s="38">
        <f>'支出总表（引用）'!A29</f>
        <v>0</v>
      </c>
      <c r="D28" s="39">
        <f>'支出总表（引用）'!B29</f>
        <v>0</v>
      </c>
    </row>
    <row r="29" spans="1:4" ht="19.5" customHeight="1">
      <c r="A29" s="36"/>
      <c r="B29" s="79"/>
      <c r="C29" s="38">
        <f>'支出总表（引用）'!A30</f>
        <v>0</v>
      </c>
      <c r="D29" s="39">
        <f>'支出总表（引用）'!B30</f>
        <v>0</v>
      </c>
    </row>
    <row r="30" spans="1:4" ht="19.5" customHeight="1">
      <c r="A30" s="36"/>
      <c r="B30" s="79"/>
      <c r="C30" s="38">
        <f>'支出总表（引用）'!A31</f>
        <v>0</v>
      </c>
      <c r="D30" s="39">
        <f>'支出总表（引用）'!B31</f>
        <v>0</v>
      </c>
    </row>
    <row r="31" spans="1:4" ht="19.5" customHeight="1">
      <c r="A31" s="36"/>
      <c r="B31" s="79"/>
      <c r="C31" s="38">
        <f>'支出总表（引用）'!A32</f>
        <v>0</v>
      </c>
      <c r="D31" s="39">
        <f>'支出总表（引用）'!B32</f>
        <v>0</v>
      </c>
    </row>
    <row r="32" spans="1:4" ht="19.5" customHeight="1">
      <c r="A32" s="36"/>
      <c r="B32" s="79"/>
      <c r="C32" s="38">
        <f>'支出总表（引用）'!A33</f>
        <v>0</v>
      </c>
      <c r="D32" s="39">
        <f>'支出总表（引用）'!B33</f>
        <v>0</v>
      </c>
    </row>
    <row r="33" spans="1:4" ht="19.5" customHeight="1">
      <c r="A33" s="36"/>
      <c r="B33" s="79"/>
      <c r="C33" s="38">
        <f>'支出总表（引用）'!A34</f>
        <v>0</v>
      </c>
      <c r="D33" s="39">
        <f>'支出总表（引用）'!B34</f>
        <v>0</v>
      </c>
    </row>
    <row r="34" spans="1:4" ht="19.5" customHeight="1">
      <c r="A34" s="36"/>
      <c r="B34" s="79"/>
      <c r="C34" s="38">
        <f>'支出总表（引用）'!A35</f>
        <v>0</v>
      </c>
      <c r="D34" s="39">
        <f>'支出总表（引用）'!B35</f>
        <v>0</v>
      </c>
    </row>
    <row r="35" spans="1:4" ht="19.5" customHeight="1">
      <c r="A35" s="36"/>
      <c r="B35" s="79"/>
      <c r="C35" s="38">
        <f>'支出总表（引用）'!A36</f>
        <v>0</v>
      </c>
      <c r="D35" s="39">
        <f>'支出总表（引用）'!B36</f>
        <v>0</v>
      </c>
    </row>
    <row r="36" spans="1:4" ht="19.5" customHeight="1">
      <c r="A36" s="36"/>
      <c r="B36" s="79"/>
      <c r="C36" s="38">
        <f>'支出总表（引用）'!A37</f>
        <v>0</v>
      </c>
      <c r="D36" s="39">
        <f>'支出总表（引用）'!B37</f>
        <v>0</v>
      </c>
    </row>
    <row r="37" spans="1:4" ht="19.5" customHeight="1">
      <c r="A37" s="36"/>
      <c r="B37" s="79"/>
      <c r="C37" s="38">
        <f>'支出总表（引用）'!A38</f>
        <v>0</v>
      </c>
      <c r="D37" s="39">
        <f>'支出总表（引用）'!B38</f>
        <v>0</v>
      </c>
    </row>
    <row r="38" spans="1:4" ht="19.5" customHeight="1">
      <c r="A38" s="36"/>
      <c r="B38" s="79"/>
      <c r="C38" s="38">
        <f>'支出总表（引用）'!A39</f>
        <v>0</v>
      </c>
      <c r="D38" s="39">
        <f>'支出总表（引用）'!B39</f>
        <v>0</v>
      </c>
    </row>
    <row r="39" spans="1:4" ht="19.5" customHeight="1">
      <c r="A39" s="36"/>
      <c r="B39" s="79"/>
      <c r="C39" s="38">
        <f>'支出总表（引用）'!A40</f>
        <v>0</v>
      </c>
      <c r="D39" s="39">
        <f>'支出总表（引用）'!B40</f>
        <v>0</v>
      </c>
    </row>
    <row r="40" spans="1:4" ht="19.5" customHeight="1">
      <c r="A40" s="36"/>
      <c r="B40" s="79"/>
      <c r="C40" s="38">
        <f>'支出总表（引用）'!A41</f>
        <v>0</v>
      </c>
      <c r="D40" s="39">
        <f>'支出总表（引用）'!B41</f>
        <v>0</v>
      </c>
    </row>
    <row r="41" spans="1:4" ht="19.5" customHeight="1">
      <c r="A41" s="36"/>
      <c r="B41" s="79"/>
      <c r="C41" s="38">
        <f>'支出总表（引用）'!A42</f>
        <v>0</v>
      </c>
      <c r="D41" s="39">
        <f>'支出总表（引用）'!B42</f>
        <v>0</v>
      </c>
    </row>
    <row r="42" spans="1:4" ht="19.5" customHeight="1">
      <c r="A42" s="36"/>
      <c r="B42" s="79"/>
      <c r="C42" s="38">
        <f>'支出总表（引用）'!A43</f>
        <v>0</v>
      </c>
      <c r="D42" s="39">
        <f>'支出总表（引用）'!B43</f>
        <v>0</v>
      </c>
    </row>
    <row r="43" spans="1:4" ht="19.5" customHeight="1">
      <c r="A43" s="36"/>
      <c r="B43" s="79"/>
      <c r="C43" s="38">
        <f>'支出总表（引用）'!A44</f>
        <v>0</v>
      </c>
      <c r="D43" s="39">
        <f>'支出总表（引用）'!B44</f>
        <v>0</v>
      </c>
    </row>
    <row r="44" spans="1:4" ht="19.5" customHeight="1">
      <c r="A44" s="36"/>
      <c r="B44" s="79"/>
      <c r="C44" s="38">
        <f>'支出总表（引用）'!A45</f>
        <v>0</v>
      </c>
      <c r="D44" s="39">
        <f>'支出总表（引用）'!B45</f>
        <v>0</v>
      </c>
    </row>
    <row r="45" spans="1:4" ht="19.5" customHeight="1">
      <c r="A45" s="36"/>
      <c r="B45" s="79"/>
      <c r="C45" s="38">
        <f>'支出总表（引用）'!A46</f>
        <v>0</v>
      </c>
      <c r="D45" s="39">
        <f>'支出总表（引用）'!B46</f>
        <v>0</v>
      </c>
    </row>
    <row r="46" spans="1:4" ht="19.5" customHeight="1">
      <c r="A46" s="36"/>
      <c r="B46" s="79"/>
      <c r="C46" s="38">
        <f>'支出总表（引用）'!A47</f>
        <v>0</v>
      </c>
      <c r="D46" s="39">
        <f>'支出总表（引用）'!B47</f>
        <v>0</v>
      </c>
    </row>
    <row r="47" spans="1:4" ht="19.5" customHeight="1">
      <c r="A47" s="36"/>
      <c r="B47" s="79"/>
      <c r="C47" s="38">
        <f>'支出总表（引用）'!A48</f>
        <v>0</v>
      </c>
      <c r="D47" s="39">
        <f>'支出总表（引用）'!B48</f>
        <v>0</v>
      </c>
    </row>
    <row r="48" spans="1:4" ht="19.5" customHeight="1">
      <c r="A48" s="36"/>
      <c r="B48" s="79"/>
      <c r="C48" s="38">
        <f>'支出总表（引用）'!A49</f>
        <v>0</v>
      </c>
      <c r="D48" s="39">
        <f>'支出总表（引用）'!B49</f>
        <v>0</v>
      </c>
    </row>
    <row r="49" spans="1:4" ht="17.25" customHeight="1">
      <c r="A49" s="43" t="s">
        <v>23</v>
      </c>
      <c r="B49" s="80">
        <f>SUM(B6,B11,B12,B13,B14,B15)</f>
        <v>91256869</v>
      </c>
      <c r="C49" s="43" t="s">
        <v>24</v>
      </c>
      <c r="D49" s="41">
        <f>'支出总表（引用）'!B7</f>
        <v>91256869</v>
      </c>
    </row>
    <row r="50" spans="1:4" ht="17.25" customHeight="1">
      <c r="A50" s="76" t="s">
        <v>25</v>
      </c>
      <c r="B50" s="89">
        <v>0</v>
      </c>
      <c r="C50" s="78" t="s">
        <v>26</v>
      </c>
      <c r="D50" s="39">
        <f>'支出总表（引用）'!C7</f>
        <v>0</v>
      </c>
    </row>
    <row r="51" spans="1:4" ht="17.25" customHeight="1">
      <c r="A51" s="76" t="s">
        <v>27</v>
      </c>
      <c r="B51" s="90">
        <v>0</v>
      </c>
      <c r="C51" s="83"/>
      <c r="D51" s="41"/>
    </row>
    <row r="52" spans="1:4" ht="17.25" customHeight="1">
      <c r="A52" s="76" t="s">
        <v>28</v>
      </c>
      <c r="B52" s="89">
        <v>0</v>
      </c>
      <c r="C52" s="83"/>
      <c r="D52" s="41"/>
    </row>
    <row r="53" spans="1:4" s="5" customFormat="1" ht="17.25" customHeight="1">
      <c r="A53" s="76" t="s">
        <v>29</v>
      </c>
      <c r="B53" s="37">
        <v>0</v>
      </c>
      <c r="C53" s="83"/>
      <c r="D53" s="41"/>
    </row>
    <row r="54" spans="1:4" ht="17.25" customHeight="1">
      <c r="A54" s="43" t="s">
        <v>30</v>
      </c>
      <c r="B54" s="85">
        <f>SUM(B49,B50,B51)</f>
        <v>91256869</v>
      </c>
      <c r="C54" s="43" t="s">
        <v>31</v>
      </c>
      <c r="D54" s="41">
        <f>SUM(D49,D50)</f>
        <v>91256869</v>
      </c>
    </row>
    <row r="55" spans="1:254" ht="19.5" customHeight="1">
      <c r="A55"/>
      <c r="B55" s="5"/>
      <c r="C55" s="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5"/>
      <c r="C56" s="5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5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printOptions horizontalCentered="1"/>
  <pageMargins left="0.39305555555555555" right="0.39305555555555555" top="0.5902777777777778" bottom="0.5902777777777778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8" t="s">
        <v>32</v>
      </c>
      <c r="B2" s="75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7.75" customHeight="1">
      <c r="A3" s="5" t="s">
        <v>6</v>
      </c>
      <c r="O3" s="29" t="s">
        <v>7</v>
      </c>
    </row>
    <row r="4" spans="1:15" ht="17.25" customHeight="1">
      <c r="A4" s="105" t="s">
        <v>33</v>
      </c>
      <c r="B4" s="105" t="s">
        <v>34</v>
      </c>
      <c r="C4" s="106" t="s">
        <v>35</v>
      </c>
      <c r="D4" s="59" t="s">
        <v>36</v>
      </c>
      <c r="E4" s="60"/>
      <c r="F4" s="60"/>
      <c r="G4" s="60"/>
      <c r="H4" s="60"/>
      <c r="I4" s="108" t="s">
        <v>37</v>
      </c>
      <c r="J4" s="108" t="s">
        <v>38</v>
      </c>
      <c r="K4" s="108" t="s">
        <v>39</v>
      </c>
      <c r="L4" s="108" t="s">
        <v>40</v>
      </c>
      <c r="M4" s="108" t="s">
        <v>41</v>
      </c>
      <c r="N4" s="108" t="s">
        <v>42</v>
      </c>
      <c r="O4" s="105" t="s">
        <v>43</v>
      </c>
    </row>
    <row r="5" spans="1:15" ht="58.5" customHeight="1">
      <c r="A5" s="105"/>
      <c r="B5" s="105"/>
      <c r="C5" s="107"/>
      <c r="D5" s="64" t="s">
        <v>44</v>
      </c>
      <c r="E5" s="65" t="s">
        <v>45</v>
      </c>
      <c r="F5" s="61" t="s">
        <v>46</v>
      </c>
      <c r="G5" s="61" t="s">
        <v>47</v>
      </c>
      <c r="H5" s="66" t="s">
        <v>48</v>
      </c>
      <c r="I5" s="108"/>
      <c r="J5" s="108"/>
      <c r="K5" s="108"/>
      <c r="L5" s="108"/>
      <c r="M5" s="108"/>
      <c r="N5" s="108"/>
      <c r="O5" s="105"/>
    </row>
    <row r="6" spans="1:17" ht="21" customHeight="1">
      <c r="A6" s="62" t="s">
        <v>49</v>
      </c>
      <c r="B6" s="62" t="s">
        <v>49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5"/>
      <c r="Q6" s="5"/>
    </row>
    <row r="7" spans="1:15" ht="25.5" customHeight="1">
      <c r="A7" s="96"/>
      <c r="B7" s="95" t="s">
        <v>35</v>
      </c>
      <c r="C7" s="94">
        <v>91256869</v>
      </c>
      <c r="D7" s="93">
        <v>91256869</v>
      </c>
      <c r="E7" s="93">
        <v>91256869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</row>
    <row r="8" spans="1:16" ht="25.5" customHeight="1">
      <c r="A8" s="96" t="s">
        <v>50</v>
      </c>
      <c r="B8" s="95" t="s">
        <v>51</v>
      </c>
      <c r="C8" s="94">
        <v>91256869</v>
      </c>
      <c r="D8" s="93">
        <v>91256869</v>
      </c>
      <c r="E8" s="93">
        <v>91256869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5"/>
    </row>
    <row r="9" spans="1:15" ht="25.5" customHeight="1">
      <c r="A9" s="96" t="s">
        <v>52</v>
      </c>
      <c r="B9" s="95" t="s">
        <v>53</v>
      </c>
      <c r="C9" s="94">
        <v>91256869</v>
      </c>
      <c r="D9" s="93">
        <v>91256869</v>
      </c>
      <c r="E9" s="93">
        <v>91256869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</row>
    <row r="10" spans="2:15" ht="21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21" customHeight="1">
      <c r="B12" s="5"/>
      <c r="C12" s="5"/>
      <c r="G12" s="5"/>
      <c r="H12" s="5"/>
      <c r="J12" s="5"/>
      <c r="K12" s="5"/>
      <c r="L12" s="5"/>
      <c r="M12" s="5"/>
      <c r="N12" s="5"/>
      <c r="O12" s="5"/>
    </row>
    <row r="13" spans="12:15" ht="21" customHeight="1">
      <c r="L13" s="5"/>
      <c r="M13" s="5"/>
      <c r="N13" s="5"/>
      <c r="O13" s="5"/>
    </row>
    <row r="14" spans="11:15" ht="21" customHeight="1">
      <c r="K14" s="5"/>
      <c r="L14" s="5"/>
      <c r="M14" s="5"/>
      <c r="N14" s="5"/>
      <c r="O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N4:N5"/>
    <mergeCell ref="O4:O5"/>
    <mergeCell ref="J4:J5"/>
    <mergeCell ref="K4:K5"/>
    <mergeCell ref="L4:L5"/>
    <mergeCell ref="M4:M5"/>
    <mergeCell ref="A4:A5"/>
    <mergeCell ref="B4:B5"/>
    <mergeCell ref="C4:C5"/>
    <mergeCell ref="I4:I5"/>
  </mergeCells>
  <printOptions horizontalCentered="1"/>
  <pageMargins left="0.39305555555555555" right="0.39305555555555555" top="0.5902777777777778" bottom="0.5902777777777778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54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2" t="s">
        <v>6</v>
      </c>
      <c r="B3" s="19"/>
      <c r="C3" s="15"/>
      <c r="D3" s="15"/>
      <c r="E3" s="15"/>
      <c r="F3" s="15"/>
      <c r="G3" s="15"/>
      <c r="H3" s="16" t="s">
        <v>7</v>
      </c>
      <c r="I3" s="15"/>
      <c r="J3" s="15"/>
    </row>
    <row r="4" spans="1:10" ht="21" customHeight="1">
      <c r="A4" s="20" t="s">
        <v>55</v>
      </c>
      <c r="B4" s="20"/>
      <c r="C4" s="109" t="s">
        <v>35</v>
      </c>
      <c r="D4" s="110" t="s">
        <v>56</v>
      </c>
      <c r="E4" s="111" t="s">
        <v>57</v>
      </c>
      <c r="F4" s="112" t="s">
        <v>58</v>
      </c>
      <c r="G4" s="105" t="s">
        <v>59</v>
      </c>
      <c r="H4" s="113" t="s">
        <v>60</v>
      </c>
      <c r="I4" s="15"/>
      <c r="J4" s="15"/>
    </row>
    <row r="5" spans="1:10" ht="21" customHeight="1">
      <c r="A5" s="18" t="s">
        <v>61</v>
      </c>
      <c r="B5" s="22" t="s">
        <v>62</v>
      </c>
      <c r="C5" s="109"/>
      <c r="D5" s="110"/>
      <c r="E5" s="111"/>
      <c r="F5" s="112"/>
      <c r="G5" s="105"/>
      <c r="H5" s="113"/>
      <c r="I5" s="15"/>
      <c r="J5" s="15"/>
    </row>
    <row r="6" spans="1:10" ht="21" customHeight="1">
      <c r="A6" s="17" t="s">
        <v>49</v>
      </c>
      <c r="B6" s="17" t="s">
        <v>49</v>
      </c>
      <c r="C6" s="17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15"/>
      <c r="J6" s="15"/>
    </row>
    <row r="7" spans="1:10" ht="18.75" customHeight="1">
      <c r="A7" s="98"/>
      <c r="B7" s="98" t="s">
        <v>35</v>
      </c>
      <c r="C7" s="99">
        <v>91256869</v>
      </c>
      <c r="D7" s="99">
        <v>68407309</v>
      </c>
      <c r="E7" s="99">
        <v>22849560</v>
      </c>
      <c r="F7" s="37">
        <v>0</v>
      </c>
      <c r="G7" s="97">
        <v>0</v>
      </c>
      <c r="H7" s="97">
        <v>0</v>
      </c>
      <c r="I7" s="19"/>
      <c r="J7" s="15"/>
    </row>
    <row r="8" spans="1:10" ht="18.75" customHeight="1">
      <c r="A8" s="98" t="s">
        <v>63</v>
      </c>
      <c r="B8" s="98" t="s">
        <v>64</v>
      </c>
      <c r="C8" s="99">
        <v>78463520</v>
      </c>
      <c r="D8" s="99">
        <v>55613960</v>
      </c>
      <c r="E8" s="99">
        <v>22849560</v>
      </c>
      <c r="F8" s="37">
        <v>0</v>
      </c>
      <c r="G8" s="97">
        <v>0</v>
      </c>
      <c r="H8" s="97">
        <v>0</v>
      </c>
      <c r="I8" s="19"/>
      <c r="J8" s="19"/>
    </row>
    <row r="9" spans="1:10" ht="18.75" customHeight="1">
      <c r="A9" s="98" t="s">
        <v>65</v>
      </c>
      <c r="B9" s="98" t="s">
        <v>66</v>
      </c>
      <c r="C9" s="99">
        <v>78463520</v>
      </c>
      <c r="D9" s="99">
        <v>55613960</v>
      </c>
      <c r="E9" s="99">
        <v>22849560</v>
      </c>
      <c r="F9" s="37">
        <v>0</v>
      </c>
      <c r="G9" s="97">
        <v>0</v>
      </c>
      <c r="H9" s="97">
        <v>0</v>
      </c>
      <c r="I9" s="19"/>
      <c r="J9" s="19"/>
    </row>
    <row r="10" spans="1:10" ht="18.75" customHeight="1">
      <c r="A10" s="98" t="s">
        <v>67</v>
      </c>
      <c r="B10" s="98" t="s">
        <v>68</v>
      </c>
      <c r="C10" s="99">
        <v>53601320</v>
      </c>
      <c r="D10" s="99">
        <v>42053960</v>
      </c>
      <c r="E10" s="99">
        <v>11547360</v>
      </c>
      <c r="F10" s="37">
        <v>0</v>
      </c>
      <c r="G10" s="97">
        <v>0</v>
      </c>
      <c r="H10" s="97">
        <v>0</v>
      </c>
      <c r="I10" s="19"/>
      <c r="J10" s="15"/>
    </row>
    <row r="11" spans="1:10" ht="18.75" customHeight="1">
      <c r="A11" s="98" t="s">
        <v>69</v>
      </c>
      <c r="B11" s="98" t="s">
        <v>70</v>
      </c>
      <c r="C11" s="99">
        <v>821000</v>
      </c>
      <c r="D11" s="99">
        <v>0</v>
      </c>
      <c r="E11" s="99">
        <v>821000</v>
      </c>
      <c r="F11" s="37">
        <v>0</v>
      </c>
      <c r="G11" s="97">
        <v>0</v>
      </c>
      <c r="H11" s="97">
        <v>0</v>
      </c>
      <c r="I11" s="15"/>
      <c r="J11" s="15"/>
    </row>
    <row r="12" spans="1:10" ht="18.75" customHeight="1">
      <c r="A12" s="98" t="s">
        <v>71</v>
      </c>
      <c r="B12" s="98" t="s">
        <v>72</v>
      </c>
      <c r="C12" s="99">
        <v>300000</v>
      </c>
      <c r="D12" s="99">
        <v>0</v>
      </c>
      <c r="E12" s="99">
        <v>300000</v>
      </c>
      <c r="F12" s="37">
        <v>0</v>
      </c>
      <c r="G12" s="97">
        <v>0</v>
      </c>
      <c r="H12" s="97">
        <v>0</v>
      </c>
      <c r="I12" s="15"/>
      <c r="J12" s="15"/>
    </row>
    <row r="13" spans="1:10" ht="18.75" customHeight="1">
      <c r="A13" s="98" t="s">
        <v>73</v>
      </c>
      <c r="B13" s="98" t="s">
        <v>74</v>
      </c>
      <c r="C13" s="99">
        <v>13560000</v>
      </c>
      <c r="D13" s="99">
        <v>13560000</v>
      </c>
      <c r="E13" s="99">
        <v>0</v>
      </c>
      <c r="F13" s="37">
        <v>0</v>
      </c>
      <c r="G13" s="97">
        <v>0</v>
      </c>
      <c r="H13" s="97">
        <v>0</v>
      </c>
      <c r="I13" s="15"/>
      <c r="J13" s="15"/>
    </row>
    <row r="14" spans="1:10" ht="18.75" customHeight="1">
      <c r="A14" s="98" t="s">
        <v>75</v>
      </c>
      <c r="B14" s="98" t="s">
        <v>76</v>
      </c>
      <c r="C14" s="99">
        <v>9000000</v>
      </c>
      <c r="D14" s="99">
        <v>0</v>
      </c>
      <c r="E14" s="99">
        <v>9000000</v>
      </c>
      <c r="F14" s="37">
        <v>0</v>
      </c>
      <c r="G14" s="97">
        <v>0</v>
      </c>
      <c r="H14" s="97">
        <v>0</v>
      </c>
      <c r="I14" s="15"/>
      <c r="J14" s="15"/>
    </row>
    <row r="15" spans="1:10" ht="18.75" customHeight="1">
      <c r="A15" s="98" t="s">
        <v>77</v>
      </c>
      <c r="B15" s="98" t="s">
        <v>78</v>
      </c>
      <c r="C15" s="99">
        <v>1013200</v>
      </c>
      <c r="D15" s="99">
        <v>0</v>
      </c>
      <c r="E15" s="99">
        <v>1013200</v>
      </c>
      <c r="F15" s="37">
        <v>0</v>
      </c>
      <c r="G15" s="97">
        <v>0</v>
      </c>
      <c r="H15" s="97">
        <v>0</v>
      </c>
      <c r="I15" s="15"/>
      <c r="J15" s="15"/>
    </row>
    <row r="16" spans="1:10" ht="18.75" customHeight="1">
      <c r="A16" s="98" t="s">
        <v>79</v>
      </c>
      <c r="B16" s="98" t="s">
        <v>80</v>
      </c>
      <c r="C16" s="99">
        <v>168000</v>
      </c>
      <c r="D16" s="99">
        <v>0</v>
      </c>
      <c r="E16" s="99">
        <v>168000</v>
      </c>
      <c r="F16" s="37">
        <v>0</v>
      </c>
      <c r="G16" s="97">
        <v>0</v>
      </c>
      <c r="H16" s="97">
        <v>0</v>
      </c>
      <c r="I16" s="15"/>
      <c r="J16" s="15"/>
    </row>
    <row r="17" spans="1:8" ht="18.75" customHeight="1">
      <c r="A17" s="98" t="s">
        <v>81</v>
      </c>
      <c r="B17" s="98" t="s">
        <v>82</v>
      </c>
      <c r="C17" s="99">
        <v>7317468</v>
      </c>
      <c r="D17" s="99">
        <v>7317468</v>
      </c>
      <c r="E17" s="99">
        <v>0</v>
      </c>
      <c r="F17" s="37">
        <v>0</v>
      </c>
      <c r="G17" s="97">
        <v>0</v>
      </c>
      <c r="H17" s="97">
        <v>0</v>
      </c>
    </row>
    <row r="18" spans="1:10" ht="18.75" customHeight="1">
      <c r="A18" s="98" t="s">
        <v>83</v>
      </c>
      <c r="B18" s="98" t="s">
        <v>84</v>
      </c>
      <c r="C18" s="99">
        <v>7203588</v>
      </c>
      <c r="D18" s="99">
        <v>7203588</v>
      </c>
      <c r="E18" s="99">
        <v>0</v>
      </c>
      <c r="F18" s="37">
        <v>0</v>
      </c>
      <c r="G18" s="97">
        <v>0</v>
      </c>
      <c r="H18" s="97">
        <v>0</v>
      </c>
      <c r="I18" s="15"/>
      <c r="J18" s="15"/>
    </row>
    <row r="19" spans="1:8" ht="18.75" customHeight="1">
      <c r="A19" s="98" t="s">
        <v>85</v>
      </c>
      <c r="B19" s="98" t="s">
        <v>86</v>
      </c>
      <c r="C19" s="99">
        <v>5145420</v>
      </c>
      <c r="D19" s="99">
        <v>5145420</v>
      </c>
      <c r="E19" s="99">
        <v>0</v>
      </c>
      <c r="F19" s="37">
        <v>0</v>
      </c>
      <c r="G19" s="97">
        <v>0</v>
      </c>
      <c r="H19" s="97">
        <v>0</v>
      </c>
    </row>
    <row r="20" spans="1:8" ht="18.75" customHeight="1">
      <c r="A20" s="98" t="s">
        <v>87</v>
      </c>
      <c r="B20" s="98" t="s">
        <v>88</v>
      </c>
      <c r="C20" s="99">
        <v>2058168</v>
      </c>
      <c r="D20" s="99">
        <v>2058168</v>
      </c>
      <c r="E20" s="99">
        <v>0</v>
      </c>
      <c r="F20" s="37">
        <v>0</v>
      </c>
      <c r="G20" s="97">
        <v>0</v>
      </c>
      <c r="H20" s="97">
        <v>0</v>
      </c>
    </row>
    <row r="21" spans="1:8" ht="18.75" customHeight="1">
      <c r="A21" s="98" t="s">
        <v>89</v>
      </c>
      <c r="B21" s="98" t="s">
        <v>90</v>
      </c>
      <c r="C21" s="99">
        <v>113880</v>
      </c>
      <c r="D21" s="99">
        <v>113880</v>
      </c>
      <c r="E21" s="99">
        <v>0</v>
      </c>
      <c r="F21" s="37">
        <v>0</v>
      </c>
      <c r="G21" s="97">
        <v>0</v>
      </c>
      <c r="H21" s="97">
        <v>0</v>
      </c>
    </row>
    <row r="22" spans="1:8" ht="18.75" customHeight="1">
      <c r="A22" s="98" t="s">
        <v>91</v>
      </c>
      <c r="B22" s="98" t="s">
        <v>92</v>
      </c>
      <c r="C22" s="99">
        <v>113880</v>
      </c>
      <c r="D22" s="99">
        <v>113880</v>
      </c>
      <c r="E22" s="99">
        <v>0</v>
      </c>
      <c r="F22" s="37">
        <v>0</v>
      </c>
      <c r="G22" s="97">
        <v>0</v>
      </c>
      <c r="H22" s="97">
        <v>0</v>
      </c>
    </row>
    <row r="23" spans="1:8" ht="18.75" customHeight="1">
      <c r="A23" s="98" t="s">
        <v>93</v>
      </c>
      <c r="B23" s="98" t="s">
        <v>94</v>
      </c>
      <c r="C23" s="99">
        <v>2388629</v>
      </c>
      <c r="D23" s="99">
        <v>2388629</v>
      </c>
      <c r="E23" s="99">
        <v>0</v>
      </c>
      <c r="F23" s="37">
        <v>0</v>
      </c>
      <c r="G23" s="97">
        <v>0</v>
      </c>
      <c r="H23" s="97">
        <v>0</v>
      </c>
    </row>
    <row r="24" spans="1:8" ht="18.75" customHeight="1">
      <c r="A24" s="98" t="s">
        <v>95</v>
      </c>
      <c r="B24" s="98" t="s">
        <v>96</v>
      </c>
      <c r="C24" s="99">
        <v>2388629</v>
      </c>
      <c r="D24" s="99">
        <v>2388629</v>
      </c>
      <c r="E24" s="99">
        <v>0</v>
      </c>
      <c r="F24" s="37">
        <v>0</v>
      </c>
      <c r="G24" s="97">
        <v>0</v>
      </c>
      <c r="H24" s="97">
        <v>0</v>
      </c>
    </row>
    <row r="25" spans="1:8" ht="18.75" customHeight="1">
      <c r="A25" s="98" t="s">
        <v>97</v>
      </c>
      <c r="B25" s="98" t="s">
        <v>98</v>
      </c>
      <c r="C25" s="99">
        <v>1307520</v>
      </c>
      <c r="D25" s="99">
        <v>1307520</v>
      </c>
      <c r="E25" s="99">
        <v>0</v>
      </c>
      <c r="F25" s="37">
        <v>0</v>
      </c>
      <c r="G25" s="97">
        <v>0</v>
      </c>
      <c r="H25" s="97">
        <v>0</v>
      </c>
    </row>
    <row r="26" spans="1:8" ht="18.75" customHeight="1">
      <c r="A26" s="98" t="s">
        <v>99</v>
      </c>
      <c r="B26" s="98" t="s">
        <v>100</v>
      </c>
      <c r="C26" s="99">
        <v>1081109</v>
      </c>
      <c r="D26" s="99">
        <v>1081109</v>
      </c>
      <c r="E26" s="99">
        <v>0</v>
      </c>
      <c r="F26" s="37">
        <v>0</v>
      </c>
      <c r="G26" s="97">
        <v>0</v>
      </c>
      <c r="H26" s="97">
        <v>0</v>
      </c>
    </row>
    <row r="27" spans="1:8" ht="18.75" customHeight="1">
      <c r="A27" s="98" t="s">
        <v>101</v>
      </c>
      <c r="B27" s="98" t="s">
        <v>102</v>
      </c>
      <c r="C27" s="99">
        <v>3087252</v>
      </c>
      <c r="D27" s="99">
        <v>3087252</v>
      </c>
      <c r="E27" s="99">
        <v>0</v>
      </c>
      <c r="F27" s="37">
        <v>0</v>
      </c>
      <c r="G27" s="97">
        <v>0</v>
      </c>
      <c r="H27" s="97">
        <v>0</v>
      </c>
    </row>
    <row r="28" spans="1:8" ht="18.75" customHeight="1">
      <c r="A28" s="98" t="s">
        <v>65</v>
      </c>
      <c r="B28" s="98" t="s">
        <v>103</v>
      </c>
      <c r="C28" s="99">
        <v>3087252</v>
      </c>
      <c r="D28" s="99">
        <v>3087252</v>
      </c>
      <c r="E28" s="99">
        <v>0</v>
      </c>
      <c r="F28" s="37">
        <v>0</v>
      </c>
      <c r="G28" s="97">
        <v>0</v>
      </c>
      <c r="H28" s="97">
        <v>0</v>
      </c>
    </row>
    <row r="29" spans="1:8" ht="18.75" customHeight="1">
      <c r="A29" s="98" t="s">
        <v>104</v>
      </c>
      <c r="B29" s="98" t="s">
        <v>105</v>
      </c>
      <c r="C29" s="99">
        <v>3087252</v>
      </c>
      <c r="D29" s="99">
        <v>3087252</v>
      </c>
      <c r="E29" s="99">
        <v>0</v>
      </c>
      <c r="F29" s="37">
        <v>0</v>
      </c>
      <c r="G29" s="97">
        <v>0</v>
      </c>
      <c r="H29" s="97">
        <v>0</v>
      </c>
    </row>
  </sheetData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305555555555555" right="0.39305555555555555" top="0.5902777777777778" bottom="0.5902777777777778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106</v>
      </c>
      <c r="B2" s="28"/>
      <c r="C2" s="28"/>
      <c r="D2" s="28"/>
      <c r="E2" s="28"/>
      <c r="F2" s="28"/>
      <c r="G2" s="19"/>
    </row>
    <row r="3" spans="1:7" ht="17.25" customHeight="1">
      <c r="A3" s="92" t="s">
        <v>6</v>
      </c>
      <c r="B3" s="19"/>
      <c r="C3" s="19"/>
      <c r="D3" s="19"/>
      <c r="E3" s="19"/>
      <c r="F3" s="21" t="s">
        <v>7</v>
      </c>
      <c r="G3" s="19"/>
    </row>
    <row r="4" spans="1:7" ht="17.25" customHeight="1">
      <c r="A4" s="82" t="s">
        <v>8</v>
      </c>
      <c r="B4" s="46"/>
      <c r="C4" s="48" t="s">
        <v>9</v>
      </c>
      <c r="D4" s="51"/>
      <c r="E4" s="51"/>
      <c r="F4" s="49"/>
      <c r="G4" s="19"/>
    </row>
    <row r="5" spans="1:7" ht="17.25" customHeight="1">
      <c r="A5" s="22" t="s">
        <v>10</v>
      </c>
      <c r="B5" s="56" t="s">
        <v>11</v>
      </c>
      <c r="C5" s="47" t="s">
        <v>12</v>
      </c>
      <c r="D5" s="47" t="s">
        <v>35</v>
      </c>
      <c r="E5" s="47" t="s">
        <v>107</v>
      </c>
      <c r="F5" s="47" t="s">
        <v>108</v>
      </c>
      <c r="G5" s="19"/>
    </row>
    <row r="6" spans="1:7" ht="17.25" customHeight="1">
      <c r="A6" s="76" t="s">
        <v>109</v>
      </c>
      <c r="B6" s="89">
        <v>91256869</v>
      </c>
      <c r="C6" s="77" t="s">
        <v>110</v>
      </c>
      <c r="D6" s="74">
        <f>'财拨总表（引用）'!B7</f>
        <v>91256869</v>
      </c>
      <c r="E6" s="74">
        <f>'财拨总表（引用）'!C7</f>
        <v>91256869</v>
      </c>
      <c r="F6" s="74">
        <f>'财拨总表（引用）'!D7</f>
        <v>0</v>
      </c>
      <c r="G6" s="19"/>
    </row>
    <row r="7" spans="1:7" ht="17.25" customHeight="1">
      <c r="A7" s="76" t="s">
        <v>14</v>
      </c>
      <c r="B7" s="37">
        <v>91256869</v>
      </c>
      <c r="C7" s="77" t="str">
        <f>'财拨总表（引用）'!A8</f>
        <v>公共安全支出</v>
      </c>
      <c r="D7" s="38">
        <f>'财拨总表（引用）'!B8</f>
        <v>78463520</v>
      </c>
      <c r="E7" s="38">
        <f>'财拨总表（引用）'!C8</f>
        <v>78463520</v>
      </c>
      <c r="F7" s="38">
        <f>'财拨总表（引用）'!D8</f>
        <v>0</v>
      </c>
      <c r="G7" s="19"/>
    </row>
    <row r="8" spans="1:7" ht="17.25" customHeight="1">
      <c r="A8" s="76" t="s">
        <v>15</v>
      </c>
      <c r="B8" s="91">
        <v>0</v>
      </c>
      <c r="C8" s="77" t="str">
        <f>'财拨总表（引用）'!A9</f>
        <v>社会保障和就业支出</v>
      </c>
      <c r="D8" s="38">
        <f>'财拨总表（引用）'!B9</f>
        <v>7317468</v>
      </c>
      <c r="E8" s="38">
        <f>'财拨总表（引用）'!C9</f>
        <v>7317468</v>
      </c>
      <c r="F8" s="38">
        <f>'财拨总表（引用）'!D9</f>
        <v>0</v>
      </c>
      <c r="G8" s="19"/>
    </row>
    <row r="9" spans="1:7" ht="17.25" customHeight="1">
      <c r="A9" s="76" t="s">
        <v>16</v>
      </c>
      <c r="B9" s="89">
        <v>0</v>
      </c>
      <c r="C9" s="77" t="str">
        <f>'财拨总表（引用）'!A10</f>
        <v>医疗卫生与计划生育支出</v>
      </c>
      <c r="D9" s="38">
        <f>'财拨总表（引用）'!B10</f>
        <v>2388629</v>
      </c>
      <c r="E9" s="38">
        <f>'财拨总表（引用）'!C10</f>
        <v>2388629</v>
      </c>
      <c r="F9" s="38">
        <f>'财拨总表（引用）'!D10</f>
        <v>0</v>
      </c>
      <c r="G9" s="19"/>
    </row>
    <row r="10" spans="1:7" ht="17.25" customHeight="1">
      <c r="A10" s="76" t="s">
        <v>17</v>
      </c>
      <c r="B10" s="89">
        <v>0</v>
      </c>
      <c r="C10" s="77" t="str">
        <f>'财拨总表（引用）'!A11</f>
        <v>住房保障支出</v>
      </c>
      <c r="D10" s="38">
        <f>'财拨总表（引用）'!B11</f>
        <v>3087252</v>
      </c>
      <c r="E10" s="38">
        <f>'财拨总表（引用）'!C11</f>
        <v>3087252</v>
      </c>
      <c r="F10" s="38">
        <f>'财拨总表（引用）'!D11</f>
        <v>0</v>
      </c>
      <c r="G10" s="19"/>
    </row>
    <row r="11" spans="1:7" ht="17.25" customHeight="1">
      <c r="A11" s="76"/>
      <c r="B11" s="37"/>
      <c r="C11" s="77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9"/>
    </row>
    <row r="12" spans="1:7" ht="17.25" customHeight="1">
      <c r="A12" s="36"/>
      <c r="B12" s="84"/>
      <c r="C12" s="38">
        <f>'财拨总表（引用）'!A13</f>
        <v>0</v>
      </c>
      <c r="D12" s="38">
        <f>'财拨总表（引用）'!B13</f>
        <v>0</v>
      </c>
      <c r="E12" s="38">
        <f>'财拨总表（引用）'!C13</f>
        <v>0</v>
      </c>
      <c r="F12" s="38">
        <f>'财拨总表（引用）'!D13</f>
        <v>0</v>
      </c>
      <c r="G12" s="19"/>
    </row>
    <row r="13" spans="1:7" ht="17.25" customHeight="1">
      <c r="A13" s="36"/>
      <c r="B13" s="37"/>
      <c r="C13" s="38">
        <f>'财拨总表（引用）'!A14</f>
        <v>0</v>
      </c>
      <c r="D13" s="38">
        <f>'财拨总表（引用）'!B14</f>
        <v>0</v>
      </c>
      <c r="E13" s="38">
        <f>'财拨总表（引用）'!C14</f>
        <v>0</v>
      </c>
      <c r="F13" s="38">
        <f>'财拨总表（引用）'!D14</f>
        <v>0</v>
      </c>
      <c r="G13" s="19"/>
    </row>
    <row r="14" spans="1:7" ht="17.25" customHeight="1">
      <c r="A14" s="36"/>
      <c r="B14" s="37"/>
      <c r="C14" s="38">
        <f>'财拨总表（引用）'!A15</f>
        <v>0</v>
      </c>
      <c r="D14" s="38">
        <f>'财拨总表（引用）'!B15</f>
        <v>0</v>
      </c>
      <c r="E14" s="38">
        <f>'财拨总表（引用）'!C15</f>
        <v>0</v>
      </c>
      <c r="F14" s="38">
        <f>'财拨总表（引用）'!D15</f>
        <v>0</v>
      </c>
      <c r="G14" s="19"/>
    </row>
    <row r="15" spans="1:7" ht="17.25" customHeight="1">
      <c r="A15" s="36"/>
      <c r="B15" s="37"/>
      <c r="C15" s="38">
        <f>'财拨总表（引用）'!A16</f>
        <v>0</v>
      </c>
      <c r="D15" s="38">
        <f>'财拨总表（引用）'!B16</f>
        <v>0</v>
      </c>
      <c r="E15" s="38">
        <f>'财拨总表（引用）'!C16</f>
        <v>0</v>
      </c>
      <c r="F15" s="38">
        <f>'财拨总表（引用）'!D16</f>
        <v>0</v>
      </c>
      <c r="G15" s="19"/>
    </row>
    <row r="16" spans="1:7" ht="17.25" customHeight="1">
      <c r="A16" s="36"/>
      <c r="B16" s="37"/>
      <c r="C16" s="38">
        <f>'财拨总表（引用）'!A17</f>
        <v>0</v>
      </c>
      <c r="D16" s="38">
        <f>'财拨总表（引用）'!B17</f>
        <v>0</v>
      </c>
      <c r="E16" s="38">
        <f>'财拨总表（引用）'!C17</f>
        <v>0</v>
      </c>
      <c r="F16" s="38">
        <f>'财拨总表（引用）'!D17</f>
        <v>0</v>
      </c>
      <c r="G16" s="19"/>
    </row>
    <row r="17" spans="1:7" ht="17.25" customHeight="1">
      <c r="A17" s="36"/>
      <c r="B17" s="37"/>
      <c r="C17" s="38">
        <f>'财拨总表（引用）'!A18</f>
        <v>0</v>
      </c>
      <c r="D17" s="38">
        <f>'财拨总表（引用）'!B18</f>
        <v>0</v>
      </c>
      <c r="E17" s="38">
        <f>'财拨总表（引用）'!C18</f>
        <v>0</v>
      </c>
      <c r="F17" s="38">
        <f>'财拨总表（引用）'!D18</f>
        <v>0</v>
      </c>
      <c r="G17" s="19"/>
    </row>
    <row r="18" spans="1:7" ht="17.25" customHeight="1">
      <c r="A18" s="36"/>
      <c r="B18" s="37"/>
      <c r="C18" s="38">
        <f>'财拨总表（引用）'!A19</f>
        <v>0</v>
      </c>
      <c r="D18" s="38">
        <f>'财拨总表（引用）'!B19</f>
        <v>0</v>
      </c>
      <c r="E18" s="38">
        <f>'财拨总表（引用）'!C19</f>
        <v>0</v>
      </c>
      <c r="F18" s="38">
        <f>'财拨总表（引用）'!D19</f>
        <v>0</v>
      </c>
      <c r="G18" s="19"/>
    </row>
    <row r="19" spans="1:7" ht="17.25" customHeight="1">
      <c r="A19" s="40"/>
      <c r="B19" s="37"/>
      <c r="C19" s="38">
        <f>'财拨总表（引用）'!A20</f>
        <v>0</v>
      </c>
      <c r="D19" s="38">
        <f>'财拨总表（引用）'!B20</f>
        <v>0</v>
      </c>
      <c r="E19" s="38">
        <f>'财拨总表（引用）'!C20</f>
        <v>0</v>
      </c>
      <c r="F19" s="38">
        <f>'财拨总表（引用）'!D20</f>
        <v>0</v>
      </c>
      <c r="G19" s="19"/>
    </row>
    <row r="20" spans="1:7" ht="17.25" customHeight="1">
      <c r="A20" s="36"/>
      <c r="B20" s="79"/>
      <c r="C20" s="38">
        <f>'财拨总表（引用）'!A21</f>
        <v>0</v>
      </c>
      <c r="D20" s="38">
        <f>'财拨总表（引用）'!B21</f>
        <v>0</v>
      </c>
      <c r="E20" s="38">
        <f>'财拨总表（引用）'!C21</f>
        <v>0</v>
      </c>
      <c r="F20" s="38">
        <f>'财拨总表（引用）'!D21</f>
        <v>0</v>
      </c>
      <c r="G20" s="19"/>
    </row>
    <row r="21" spans="1:7" ht="17.25" customHeight="1">
      <c r="A21" s="36"/>
      <c r="B21" s="79"/>
      <c r="C21" s="38">
        <f>'财拨总表（引用）'!A22</f>
        <v>0</v>
      </c>
      <c r="D21" s="38">
        <f>'财拨总表（引用）'!B22</f>
        <v>0</v>
      </c>
      <c r="E21" s="38">
        <f>'财拨总表（引用）'!C22</f>
        <v>0</v>
      </c>
      <c r="F21" s="38">
        <f>'财拨总表（引用）'!D22</f>
        <v>0</v>
      </c>
      <c r="G21" s="19"/>
    </row>
    <row r="22" spans="1:7" ht="17.25" customHeight="1">
      <c r="A22" s="36"/>
      <c r="B22" s="79"/>
      <c r="C22" s="38">
        <f>'财拨总表（引用）'!A23</f>
        <v>0</v>
      </c>
      <c r="D22" s="38">
        <f>'财拨总表（引用）'!B23</f>
        <v>0</v>
      </c>
      <c r="E22" s="38">
        <f>'财拨总表（引用）'!C23</f>
        <v>0</v>
      </c>
      <c r="F22" s="38">
        <f>'财拨总表（引用）'!D23</f>
        <v>0</v>
      </c>
      <c r="G22" s="19"/>
    </row>
    <row r="23" spans="1:7" ht="17.25" customHeight="1">
      <c r="A23" s="36"/>
      <c r="B23" s="79"/>
      <c r="C23" s="38">
        <f>'财拨总表（引用）'!A24</f>
        <v>0</v>
      </c>
      <c r="D23" s="38">
        <f>'财拨总表（引用）'!B24</f>
        <v>0</v>
      </c>
      <c r="E23" s="38">
        <f>'财拨总表（引用）'!C24</f>
        <v>0</v>
      </c>
      <c r="F23" s="38">
        <f>'财拨总表（引用）'!D24</f>
        <v>0</v>
      </c>
      <c r="G23" s="19"/>
    </row>
    <row r="24" spans="1:7" ht="17.25" customHeight="1">
      <c r="A24" s="36"/>
      <c r="B24" s="79"/>
      <c r="C24" s="38">
        <f>'财拨总表（引用）'!A25</f>
        <v>0</v>
      </c>
      <c r="D24" s="38">
        <f>'财拨总表（引用）'!B25</f>
        <v>0</v>
      </c>
      <c r="E24" s="38">
        <f>'财拨总表（引用）'!C25</f>
        <v>0</v>
      </c>
      <c r="F24" s="38">
        <f>'财拨总表（引用）'!D25</f>
        <v>0</v>
      </c>
      <c r="G24" s="19"/>
    </row>
    <row r="25" spans="1:7" ht="17.25" customHeight="1">
      <c r="A25" s="36"/>
      <c r="B25" s="79"/>
      <c r="C25" s="38">
        <f>'财拨总表（引用）'!A26</f>
        <v>0</v>
      </c>
      <c r="D25" s="38">
        <f>'财拨总表（引用）'!B26</f>
        <v>0</v>
      </c>
      <c r="E25" s="38">
        <f>'财拨总表（引用）'!C26</f>
        <v>0</v>
      </c>
      <c r="F25" s="38">
        <f>'财拨总表（引用）'!D26</f>
        <v>0</v>
      </c>
      <c r="G25" s="19"/>
    </row>
    <row r="26" spans="1:7" ht="19.5" customHeight="1">
      <c r="A26" s="36"/>
      <c r="B26" s="79"/>
      <c r="C26" s="38">
        <f>'财拨总表（引用）'!A27</f>
        <v>0</v>
      </c>
      <c r="D26" s="38">
        <f>'财拨总表（引用）'!B27</f>
        <v>0</v>
      </c>
      <c r="E26" s="38">
        <f>'财拨总表（引用）'!C27</f>
        <v>0</v>
      </c>
      <c r="F26" s="38">
        <f>'财拨总表（引用）'!D27</f>
        <v>0</v>
      </c>
      <c r="G26" s="19"/>
    </row>
    <row r="27" spans="1:7" ht="19.5" customHeight="1">
      <c r="A27" s="36"/>
      <c r="B27" s="79"/>
      <c r="C27" s="38">
        <f>'财拨总表（引用）'!A28</f>
        <v>0</v>
      </c>
      <c r="D27" s="38">
        <f>'财拨总表（引用）'!B28</f>
        <v>0</v>
      </c>
      <c r="E27" s="38">
        <f>'财拨总表（引用）'!C28</f>
        <v>0</v>
      </c>
      <c r="F27" s="38">
        <f>'财拨总表（引用）'!D28</f>
        <v>0</v>
      </c>
      <c r="G27" s="19"/>
    </row>
    <row r="28" spans="1:7" ht="19.5" customHeight="1">
      <c r="A28" s="36"/>
      <c r="B28" s="79"/>
      <c r="C28" s="38">
        <f>'财拨总表（引用）'!A29</f>
        <v>0</v>
      </c>
      <c r="D28" s="38">
        <f>'财拨总表（引用）'!B29</f>
        <v>0</v>
      </c>
      <c r="E28" s="38">
        <f>'财拨总表（引用）'!C29</f>
        <v>0</v>
      </c>
      <c r="F28" s="38">
        <f>'财拨总表（引用）'!D29</f>
        <v>0</v>
      </c>
      <c r="G28" s="19"/>
    </row>
    <row r="29" spans="1:7" ht="19.5" customHeight="1">
      <c r="A29" s="36"/>
      <c r="B29" s="79"/>
      <c r="C29" s="38">
        <f>'财拨总表（引用）'!A30</f>
        <v>0</v>
      </c>
      <c r="D29" s="38">
        <f>'财拨总表（引用）'!B30</f>
        <v>0</v>
      </c>
      <c r="E29" s="38">
        <f>'财拨总表（引用）'!C30</f>
        <v>0</v>
      </c>
      <c r="F29" s="38">
        <f>'财拨总表（引用）'!D30</f>
        <v>0</v>
      </c>
      <c r="G29" s="19"/>
    </row>
    <row r="30" spans="1:7" ht="19.5" customHeight="1">
      <c r="A30" s="36"/>
      <c r="B30" s="79"/>
      <c r="C30" s="38">
        <f>'财拨总表（引用）'!A31</f>
        <v>0</v>
      </c>
      <c r="D30" s="38">
        <f>'财拨总表（引用）'!B31</f>
        <v>0</v>
      </c>
      <c r="E30" s="38">
        <f>'财拨总表（引用）'!C31</f>
        <v>0</v>
      </c>
      <c r="F30" s="38">
        <f>'财拨总表（引用）'!D31</f>
        <v>0</v>
      </c>
      <c r="G30" s="19"/>
    </row>
    <row r="31" spans="1:7" ht="19.5" customHeight="1">
      <c r="A31" s="36"/>
      <c r="B31" s="79"/>
      <c r="C31" s="38">
        <f>'财拨总表（引用）'!A32</f>
        <v>0</v>
      </c>
      <c r="D31" s="38">
        <f>'财拨总表（引用）'!B32</f>
        <v>0</v>
      </c>
      <c r="E31" s="38">
        <f>'财拨总表（引用）'!C32</f>
        <v>0</v>
      </c>
      <c r="F31" s="38">
        <f>'财拨总表（引用）'!D32</f>
        <v>0</v>
      </c>
      <c r="G31" s="19"/>
    </row>
    <row r="32" spans="1:7" ht="19.5" customHeight="1">
      <c r="A32" s="36"/>
      <c r="B32" s="79"/>
      <c r="C32" s="38">
        <f>'财拨总表（引用）'!A33</f>
        <v>0</v>
      </c>
      <c r="D32" s="38">
        <f>'财拨总表（引用）'!B33</f>
        <v>0</v>
      </c>
      <c r="E32" s="38">
        <f>'财拨总表（引用）'!C33</f>
        <v>0</v>
      </c>
      <c r="F32" s="38">
        <f>'财拨总表（引用）'!D33</f>
        <v>0</v>
      </c>
      <c r="G32" s="19"/>
    </row>
    <row r="33" spans="1:7" ht="19.5" customHeight="1">
      <c r="A33" s="36"/>
      <c r="B33" s="79"/>
      <c r="C33" s="38">
        <f>'财拨总表（引用）'!A34</f>
        <v>0</v>
      </c>
      <c r="D33" s="38">
        <f>'财拨总表（引用）'!B34</f>
        <v>0</v>
      </c>
      <c r="E33" s="38">
        <f>'财拨总表（引用）'!C34</f>
        <v>0</v>
      </c>
      <c r="F33" s="38">
        <f>'财拨总表（引用）'!D34</f>
        <v>0</v>
      </c>
      <c r="G33" s="19"/>
    </row>
    <row r="34" spans="1:7" ht="19.5" customHeight="1">
      <c r="A34" s="36"/>
      <c r="B34" s="79"/>
      <c r="C34" s="38">
        <f>'财拨总表（引用）'!A35</f>
        <v>0</v>
      </c>
      <c r="D34" s="38">
        <f>'财拨总表（引用）'!B35</f>
        <v>0</v>
      </c>
      <c r="E34" s="38">
        <f>'财拨总表（引用）'!C35</f>
        <v>0</v>
      </c>
      <c r="F34" s="38">
        <f>'财拨总表（引用）'!D35</f>
        <v>0</v>
      </c>
      <c r="G34" s="19"/>
    </row>
    <row r="35" spans="1:7" ht="19.5" customHeight="1">
      <c r="A35" s="36"/>
      <c r="B35" s="79"/>
      <c r="C35" s="38">
        <f>'财拨总表（引用）'!A36</f>
        <v>0</v>
      </c>
      <c r="D35" s="38">
        <f>'财拨总表（引用）'!B36</f>
        <v>0</v>
      </c>
      <c r="E35" s="38">
        <f>'财拨总表（引用）'!C36</f>
        <v>0</v>
      </c>
      <c r="F35" s="38">
        <f>'财拨总表（引用）'!D36</f>
        <v>0</v>
      </c>
      <c r="G35" s="19"/>
    </row>
    <row r="36" spans="1:7" ht="19.5" customHeight="1">
      <c r="A36" s="36"/>
      <c r="B36" s="79"/>
      <c r="C36" s="38">
        <f>'财拨总表（引用）'!A37</f>
        <v>0</v>
      </c>
      <c r="D36" s="38">
        <f>'财拨总表（引用）'!B37</f>
        <v>0</v>
      </c>
      <c r="E36" s="38">
        <f>'财拨总表（引用）'!C37</f>
        <v>0</v>
      </c>
      <c r="F36" s="38">
        <f>'财拨总表（引用）'!D37</f>
        <v>0</v>
      </c>
      <c r="G36" s="19"/>
    </row>
    <row r="37" spans="1:7" ht="19.5" customHeight="1">
      <c r="A37" s="36"/>
      <c r="B37" s="79"/>
      <c r="C37" s="38">
        <f>'财拨总表（引用）'!A38</f>
        <v>0</v>
      </c>
      <c r="D37" s="38">
        <f>'财拨总表（引用）'!B38</f>
        <v>0</v>
      </c>
      <c r="E37" s="38">
        <f>'财拨总表（引用）'!C38</f>
        <v>0</v>
      </c>
      <c r="F37" s="38">
        <f>'财拨总表（引用）'!D38</f>
        <v>0</v>
      </c>
      <c r="G37" s="19"/>
    </row>
    <row r="38" spans="1:7" ht="19.5" customHeight="1">
      <c r="A38" s="36"/>
      <c r="B38" s="79"/>
      <c r="C38" s="38">
        <f>'财拨总表（引用）'!A39</f>
        <v>0</v>
      </c>
      <c r="D38" s="38">
        <f>'财拨总表（引用）'!B39</f>
        <v>0</v>
      </c>
      <c r="E38" s="38">
        <f>'财拨总表（引用）'!C39</f>
        <v>0</v>
      </c>
      <c r="F38" s="38">
        <f>'财拨总表（引用）'!D39</f>
        <v>0</v>
      </c>
      <c r="G38" s="19"/>
    </row>
    <row r="39" spans="1:7" ht="19.5" customHeight="1">
      <c r="A39" s="36"/>
      <c r="B39" s="79"/>
      <c r="C39" s="38">
        <f>'财拨总表（引用）'!A40</f>
        <v>0</v>
      </c>
      <c r="D39" s="38">
        <f>'财拨总表（引用）'!B40</f>
        <v>0</v>
      </c>
      <c r="E39" s="38">
        <f>'财拨总表（引用）'!C40</f>
        <v>0</v>
      </c>
      <c r="F39" s="38">
        <f>'财拨总表（引用）'!D40</f>
        <v>0</v>
      </c>
      <c r="G39" s="19"/>
    </row>
    <row r="40" spans="1:7" ht="19.5" customHeight="1">
      <c r="A40" s="36"/>
      <c r="B40" s="79"/>
      <c r="C40" s="38">
        <f>'财拨总表（引用）'!A41</f>
        <v>0</v>
      </c>
      <c r="D40" s="38">
        <f>'财拨总表（引用）'!B41</f>
        <v>0</v>
      </c>
      <c r="E40" s="38">
        <f>'财拨总表（引用）'!C41</f>
        <v>0</v>
      </c>
      <c r="F40" s="38">
        <f>'财拨总表（引用）'!D41</f>
        <v>0</v>
      </c>
      <c r="G40" s="19"/>
    </row>
    <row r="41" spans="1:7" ht="19.5" customHeight="1">
      <c r="A41" s="36"/>
      <c r="B41" s="79"/>
      <c r="C41" s="38">
        <f>'财拨总表（引用）'!A42</f>
        <v>0</v>
      </c>
      <c r="D41" s="38">
        <f>'财拨总表（引用）'!B42</f>
        <v>0</v>
      </c>
      <c r="E41" s="38">
        <f>'财拨总表（引用）'!C42</f>
        <v>0</v>
      </c>
      <c r="F41" s="38">
        <f>'财拨总表（引用）'!D42</f>
        <v>0</v>
      </c>
      <c r="G41" s="19"/>
    </row>
    <row r="42" spans="1:7" ht="19.5" customHeight="1">
      <c r="A42" s="36"/>
      <c r="B42" s="79"/>
      <c r="C42" s="38">
        <f>'财拨总表（引用）'!A43</f>
        <v>0</v>
      </c>
      <c r="D42" s="38">
        <f>'财拨总表（引用）'!B43</f>
        <v>0</v>
      </c>
      <c r="E42" s="38">
        <f>'财拨总表（引用）'!C43</f>
        <v>0</v>
      </c>
      <c r="F42" s="38">
        <f>'财拨总表（引用）'!D43</f>
        <v>0</v>
      </c>
      <c r="G42" s="19"/>
    </row>
    <row r="43" spans="1:7" ht="19.5" customHeight="1">
      <c r="A43" s="36"/>
      <c r="B43" s="79"/>
      <c r="C43" s="38">
        <f>'财拨总表（引用）'!A44</f>
        <v>0</v>
      </c>
      <c r="D43" s="38">
        <f>'财拨总表（引用）'!B44</f>
        <v>0</v>
      </c>
      <c r="E43" s="38">
        <f>'财拨总表（引用）'!C44</f>
        <v>0</v>
      </c>
      <c r="F43" s="38">
        <f>'财拨总表（引用）'!D44</f>
        <v>0</v>
      </c>
      <c r="G43" s="19"/>
    </row>
    <row r="44" spans="1:7" ht="19.5" customHeight="1">
      <c r="A44" s="36"/>
      <c r="B44" s="79"/>
      <c r="C44" s="38">
        <f>'财拨总表（引用）'!A45</f>
        <v>0</v>
      </c>
      <c r="D44" s="38">
        <f>'财拨总表（引用）'!B45</f>
        <v>0</v>
      </c>
      <c r="E44" s="38">
        <f>'财拨总表（引用）'!C45</f>
        <v>0</v>
      </c>
      <c r="F44" s="38">
        <f>'财拨总表（引用）'!D45</f>
        <v>0</v>
      </c>
      <c r="G44" s="19"/>
    </row>
    <row r="45" spans="1:7" ht="19.5" customHeight="1">
      <c r="A45" s="36"/>
      <c r="B45" s="79"/>
      <c r="C45" s="38">
        <f>'财拨总表（引用）'!A46</f>
        <v>0</v>
      </c>
      <c r="D45" s="38">
        <f>'财拨总表（引用）'!B46</f>
        <v>0</v>
      </c>
      <c r="E45" s="38">
        <f>'财拨总表（引用）'!C46</f>
        <v>0</v>
      </c>
      <c r="F45" s="38">
        <f>'财拨总表（引用）'!D46</f>
        <v>0</v>
      </c>
      <c r="G45" s="19"/>
    </row>
    <row r="46" spans="1:7" ht="19.5" customHeight="1">
      <c r="A46" s="36"/>
      <c r="B46" s="79"/>
      <c r="C46" s="38">
        <f>'财拨总表（引用）'!A47</f>
        <v>0</v>
      </c>
      <c r="D46" s="38">
        <f>'财拨总表（引用）'!B47</f>
        <v>0</v>
      </c>
      <c r="E46" s="38">
        <f>'财拨总表（引用）'!C47</f>
        <v>0</v>
      </c>
      <c r="F46" s="38">
        <f>'财拨总表（引用）'!D47</f>
        <v>0</v>
      </c>
      <c r="G46" s="19"/>
    </row>
    <row r="47" spans="1:7" ht="19.5" customHeight="1">
      <c r="A47" s="36"/>
      <c r="B47" s="79"/>
      <c r="C47" s="38">
        <f>'财拨总表（引用）'!A48</f>
        <v>0</v>
      </c>
      <c r="D47" s="38">
        <f>'财拨总表（引用）'!B48</f>
        <v>0</v>
      </c>
      <c r="E47" s="38">
        <f>'财拨总表（引用）'!C48</f>
        <v>0</v>
      </c>
      <c r="F47" s="38">
        <f>'财拨总表（引用）'!D48</f>
        <v>0</v>
      </c>
      <c r="G47" s="19"/>
    </row>
    <row r="48" spans="1:7" ht="19.5" customHeight="1">
      <c r="A48" s="36"/>
      <c r="B48" s="79"/>
      <c r="C48" s="38">
        <f>'财拨总表（引用）'!A49</f>
        <v>0</v>
      </c>
      <c r="D48" s="38">
        <f>'财拨总表（引用）'!B49</f>
        <v>0</v>
      </c>
      <c r="E48" s="38">
        <f>'财拨总表（引用）'!C49</f>
        <v>0</v>
      </c>
      <c r="F48" s="38">
        <f>'财拨总表（引用）'!D49</f>
        <v>0</v>
      </c>
      <c r="G48" s="19"/>
    </row>
    <row r="49" spans="1:7" ht="17.25" customHeight="1">
      <c r="A49" s="36"/>
      <c r="B49" s="79"/>
      <c r="C49" s="38"/>
      <c r="D49" s="38"/>
      <c r="E49" s="38"/>
      <c r="F49" s="39"/>
      <c r="G49" s="19"/>
    </row>
    <row r="50" spans="2:7" ht="17.25" customHeight="1">
      <c r="B50" s="37"/>
      <c r="C50" s="38"/>
      <c r="D50" s="38"/>
      <c r="E50" s="38"/>
      <c r="F50" s="39"/>
      <c r="G50" s="19"/>
    </row>
    <row r="51" spans="1:7" ht="17.25" customHeight="1">
      <c r="A51" s="36"/>
      <c r="B51" s="81"/>
      <c r="C51" s="38"/>
      <c r="D51" s="38"/>
      <c r="E51" s="38"/>
      <c r="F51" s="39"/>
      <c r="G51" s="19"/>
    </row>
    <row r="52" spans="1:7" ht="17.25" customHeight="1">
      <c r="A52" s="36"/>
      <c r="B52" s="37"/>
      <c r="C52" s="38"/>
      <c r="D52" s="38"/>
      <c r="E52" s="38"/>
      <c r="F52" s="39"/>
      <c r="G52" s="19"/>
    </row>
    <row r="53" spans="1:7" ht="17.25" customHeight="1">
      <c r="A53" s="36"/>
      <c r="B53" s="37"/>
      <c r="C53" s="38"/>
      <c r="D53" s="38"/>
      <c r="E53" s="38"/>
      <c r="F53" s="39"/>
      <c r="G53" s="19"/>
    </row>
    <row r="54" spans="1:7" ht="17.25" customHeight="1">
      <c r="A54" s="43" t="s">
        <v>30</v>
      </c>
      <c r="B54" s="74">
        <f>B6</f>
        <v>91256869</v>
      </c>
      <c r="C54" s="43" t="s">
        <v>31</v>
      </c>
      <c r="D54" s="74">
        <f>'财拨总表（引用）'!B7</f>
        <v>91256869</v>
      </c>
      <c r="E54" s="74">
        <f>'财拨总表（引用）'!C7</f>
        <v>91256869</v>
      </c>
      <c r="F54" s="42">
        <f>'财拨总表（引用）'!D7</f>
        <v>0</v>
      </c>
      <c r="G54" s="19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69" t="s">
        <v>111</v>
      </c>
    </row>
    <row r="121" ht="12.75" customHeight="1">
      <c r="Z121" s="5"/>
    </row>
    <row r="122" spans="23:26" ht="12.75" customHeight="1">
      <c r="W122" s="5"/>
      <c r="X122" s="5"/>
      <c r="Y122" s="5"/>
      <c r="Z122" s="69" t="s">
        <v>111</v>
      </c>
    </row>
  </sheetData>
  <printOptions horizontalCentered="1"/>
  <pageMargins left="0.39305555555555555" right="0.39305555555555555" top="0.5902777777777778" bottom="0.5902777777777778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4" t="s">
        <v>112</v>
      </c>
      <c r="B2" s="54"/>
      <c r="C2" s="54"/>
      <c r="D2" s="54"/>
      <c r="E2" s="54"/>
      <c r="F2" s="55"/>
      <c r="G2" s="55"/>
    </row>
    <row r="3" spans="1:7" ht="21" customHeight="1">
      <c r="A3" s="92" t="s">
        <v>6</v>
      </c>
      <c r="B3" s="19"/>
      <c r="C3" s="19"/>
      <c r="D3" s="19"/>
      <c r="E3" s="21" t="s">
        <v>7</v>
      </c>
      <c r="F3" s="19"/>
      <c r="G3" s="19"/>
    </row>
    <row r="4" spans="1:7" ht="17.25" customHeight="1">
      <c r="A4" s="20" t="s">
        <v>55</v>
      </c>
      <c r="B4" s="48"/>
      <c r="C4" s="48" t="s">
        <v>113</v>
      </c>
      <c r="D4" s="51"/>
      <c r="E4" s="49"/>
      <c r="F4" s="19"/>
      <c r="G4" s="19"/>
    </row>
    <row r="5" spans="1:7" ht="21" customHeight="1">
      <c r="A5" s="22" t="s">
        <v>61</v>
      </c>
      <c r="B5" s="52" t="s">
        <v>62</v>
      </c>
      <c r="C5" s="53" t="s">
        <v>35</v>
      </c>
      <c r="D5" s="53" t="s">
        <v>56</v>
      </c>
      <c r="E5" s="53" t="s">
        <v>57</v>
      </c>
      <c r="F5" s="19"/>
      <c r="G5" s="19"/>
    </row>
    <row r="6" spans="1:7" ht="21" customHeight="1">
      <c r="A6" s="56" t="s">
        <v>49</v>
      </c>
      <c r="B6" s="56" t="s">
        <v>49</v>
      </c>
      <c r="C6" s="57">
        <v>1</v>
      </c>
      <c r="D6" s="57">
        <f>C6+1</f>
        <v>2</v>
      </c>
      <c r="E6" s="57">
        <f>D6+1</f>
        <v>3</v>
      </c>
      <c r="F6" s="19"/>
      <c r="G6" s="19"/>
    </row>
    <row r="7" spans="1:7" ht="18.75" customHeight="1">
      <c r="A7" s="98"/>
      <c r="B7" s="98" t="s">
        <v>35</v>
      </c>
      <c r="C7" s="99">
        <v>91256869</v>
      </c>
      <c r="D7" s="99">
        <v>68407309</v>
      </c>
      <c r="E7" s="37">
        <v>22849560</v>
      </c>
      <c r="F7" s="19"/>
      <c r="G7" s="19"/>
    </row>
    <row r="8" spans="1:7" ht="18.75" customHeight="1">
      <c r="A8" s="98" t="s">
        <v>63</v>
      </c>
      <c r="B8" s="98" t="s">
        <v>64</v>
      </c>
      <c r="C8" s="99">
        <v>78463520</v>
      </c>
      <c r="D8" s="99">
        <v>55613960</v>
      </c>
      <c r="E8" s="37">
        <v>22849560</v>
      </c>
      <c r="F8" s="19"/>
      <c r="G8" s="19"/>
    </row>
    <row r="9" spans="1:7" ht="18.75" customHeight="1">
      <c r="A9" s="98" t="s">
        <v>65</v>
      </c>
      <c r="B9" s="98" t="s">
        <v>66</v>
      </c>
      <c r="C9" s="99">
        <v>78463520</v>
      </c>
      <c r="D9" s="99">
        <v>55613960</v>
      </c>
      <c r="E9" s="37">
        <v>22849560</v>
      </c>
      <c r="F9" s="19"/>
      <c r="G9" s="19"/>
    </row>
    <row r="10" spans="1:7" ht="18.75" customHeight="1">
      <c r="A10" s="98" t="s">
        <v>67</v>
      </c>
      <c r="B10" s="98" t="s">
        <v>68</v>
      </c>
      <c r="C10" s="99">
        <v>53601320</v>
      </c>
      <c r="D10" s="99">
        <v>42053960</v>
      </c>
      <c r="E10" s="37">
        <v>11547360</v>
      </c>
      <c r="F10" s="19"/>
      <c r="G10" s="19"/>
    </row>
    <row r="11" spans="1:7" ht="18.75" customHeight="1">
      <c r="A11" s="98" t="s">
        <v>69</v>
      </c>
      <c r="B11" s="98" t="s">
        <v>70</v>
      </c>
      <c r="C11" s="99">
        <v>821000</v>
      </c>
      <c r="D11" s="99">
        <v>0</v>
      </c>
      <c r="E11" s="37">
        <v>821000</v>
      </c>
      <c r="F11" s="19"/>
      <c r="G11" s="19"/>
    </row>
    <row r="12" spans="1:7" ht="18.75" customHeight="1">
      <c r="A12" s="98" t="s">
        <v>71</v>
      </c>
      <c r="B12" s="98" t="s">
        <v>72</v>
      </c>
      <c r="C12" s="99">
        <v>300000</v>
      </c>
      <c r="D12" s="99">
        <v>0</v>
      </c>
      <c r="E12" s="37">
        <v>300000</v>
      </c>
      <c r="F12" s="19"/>
      <c r="G12" s="19"/>
    </row>
    <row r="13" spans="1:7" ht="18.75" customHeight="1">
      <c r="A13" s="98" t="s">
        <v>73</v>
      </c>
      <c r="B13" s="98" t="s">
        <v>74</v>
      </c>
      <c r="C13" s="99">
        <v>13560000</v>
      </c>
      <c r="D13" s="99">
        <v>13560000</v>
      </c>
      <c r="E13" s="37">
        <v>0</v>
      </c>
      <c r="F13" s="19"/>
      <c r="G13" s="19"/>
    </row>
    <row r="14" spans="1:7" ht="18.75" customHeight="1">
      <c r="A14" s="98" t="s">
        <v>75</v>
      </c>
      <c r="B14" s="98" t="s">
        <v>76</v>
      </c>
      <c r="C14" s="99">
        <v>9000000</v>
      </c>
      <c r="D14" s="99">
        <v>0</v>
      </c>
      <c r="E14" s="37">
        <v>9000000</v>
      </c>
      <c r="F14" s="19"/>
      <c r="G14" s="19"/>
    </row>
    <row r="15" spans="1:7" ht="18.75" customHeight="1">
      <c r="A15" s="98" t="s">
        <v>77</v>
      </c>
      <c r="B15" s="98" t="s">
        <v>78</v>
      </c>
      <c r="C15" s="99">
        <v>1013200</v>
      </c>
      <c r="D15" s="99">
        <v>0</v>
      </c>
      <c r="E15" s="37">
        <v>1013200</v>
      </c>
      <c r="F15" s="19"/>
      <c r="G15" s="19"/>
    </row>
    <row r="16" spans="1:7" ht="18.75" customHeight="1">
      <c r="A16" s="98" t="s">
        <v>79</v>
      </c>
      <c r="B16" s="98" t="s">
        <v>80</v>
      </c>
      <c r="C16" s="99">
        <v>168000</v>
      </c>
      <c r="D16" s="99">
        <v>0</v>
      </c>
      <c r="E16" s="37">
        <v>168000</v>
      </c>
      <c r="F16" s="19"/>
      <c r="G16" s="19"/>
    </row>
    <row r="17" spans="1:5" ht="18.75" customHeight="1">
      <c r="A17" s="98" t="s">
        <v>81</v>
      </c>
      <c r="B17" s="98" t="s">
        <v>82</v>
      </c>
      <c r="C17" s="99">
        <v>7317468</v>
      </c>
      <c r="D17" s="99">
        <v>7317468</v>
      </c>
      <c r="E17" s="37">
        <v>0</v>
      </c>
    </row>
    <row r="18" spans="1:7" ht="18.75" customHeight="1">
      <c r="A18" s="98" t="s">
        <v>83</v>
      </c>
      <c r="B18" s="98" t="s">
        <v>84</v>
      </c>
      <c r="C18" s="99">
        <v>7203588</v>
      </c>
      <c r="D18" s="99">
        <v>7203588</v>
      </c>
      <c r="E18" s="37">
        <v>0</v>
      </c>
      <c r="F18" s="19"/>
      <c r="G18" s="19"/>
    </row>
    <row r="19" spans="1:5" ht="20.25" customHeight="1">
      <c r="A19" s="98" t="s">
        <v>85</v>
      </c>
      <c r="B19" s="98" t="s">
        <v>86</v>
      </c>
      <c r="C19" s="99">
        <v>5145420</v>
      </c>
      <c r="D19" s="99">
        <v>5145420</v>
      </c>
      <c r="E19" s="37">
        <v>0</v>
      </c>
    </row>
    <row r="20" spans="1:5" ht="18.75" customHeight="1">
      <c r="A20" s="98" t="s">
        <v>87</v>
      </c>
      <c r="B20" s="98" t="s">
        <v>88</v>
      </c>
      <c r="C20" s="99">
        <v>2058168</v>
      </c>
      <c r="D20" s="99">
        <v>2058168</v>
      </c>
      <c r="E20" s="37">
        <v>0</v>
      </c>
    </row>
    <row r="21" spans="1:5" ht="18.75" customHeight="1">
      <c r="A21" s="98" t="s">
        <v>89</v>
      </c>
      <c r="B21" s="98" t="s">
        <v>90</v>
      </c>
      <c r="C21" s="99">
        <v>113880</v>
      </c>
      <c r="D21" s="99">
        <v>113880</v>
      </c>
      <c r="E21" s="37">
        <v>0</v>
      </c>
    </row>
    <row r="22" spans="1:5" ht="18.75" customHeight="1">
      <c r="A22" s="98" t="s">
        <v>91</v>
      </c>
      <c r="B22" s="98" t="s">
        <v>92</v>
      </c>
      <c r="C22" s="99">
        <v>113880</v>
      </c>
      <c r="D22" s="99">
        <v>113880</v>
      </c>
      <c r="E22" s="37">
        <v>0</v>
      </c>
    </row>
    <row r="23" spans="1:5" ht="18.75" customHeight="1">
      <c r="A23" s="98" t="s">
        <v>93</v>
      </c>
      <c r="B23" s="98" t="s">
        <v>94</v>
      </c>
      <c r="C23" s="99">
        <v>2388629</v>
      </c>
      <c r="D23" s="99">
        <v>2388629</v>
      </c>
      <c r="E23" s="37">
        <v>0</v>
      </c>
    </row>
    <row r="24" spans="1:5" ht="18.75" customHeight="1">
      <c r="A24" s="98" t="s">
        <v>95</v>
      </c>
      <c r="B24" s="98" t="s">
        <v>96</v>
      </c>
      <c r="C24" s="99">
        <v>2388629</v>
      </c>
      <c r="D24" s="99">
        <v>2388629</v>
      </c>
      <c r="E24" s="37">
        <v>0</v>
      </c>
    </row>
    <row r="25" spans="1:5" ht="18.75" customHeight="1">
      <c r="A25" s="98" t="s">
        <v>97</v>
      </c>
      <c r="B25" s="98" t="s">
        <v>98</v>
      </c>
      <c r="C25" s="99">
        <v>1307520</v>
      </c>
      <c r="D25" s="99">
        <v>1307520</v>
      </c>
      <c r="E25" s="37">
        <v>0</v>
      </c>
    </row>
    <row r="26" spans="1:5" ht="18.75" customHeight="1">
      <c r="A26" s="98" t="s">
        <v>99</v>
      </c>
      <c r="B26" s="98" t="s">
        <v>100</v>
      </c>
      <c r="C26" s="99">
        <v>1081109</v>
      </c>
      <c r="D26" s="99">
        <v>1081109</v>
      </c>
      <c r="E26" s="37">
        <v>0</v>
      </c>
    </row>
    <row r="27" spans="1:5" ht="18.75" customHeight="1">
      <c r="A27" s="98" t="s">
        <v>101</v>
      </c>
      <c r="B27" s="98" t="s">
        <v>102</v>
      </c>
      <c r="C27" s="99">
        <v>3087252</v>
      </c>
      <c r="D27" s="99">
        <v>3087252</v>
      </c>
      <c r="E27" s="37">
        <v>0</v>
      </c>
    </row>
    <row r="28" spans="1:5" ht="18.75" customHeight="1">
      <c r="A28" s="98" t="s">
        <v>65</v>
      </c>
      <c r="B28" s="98" t="s">
        <v>103</v>
      </c>
      <c r="C28" s="99">
        <v>3087252</v>
      </c>
      <c r="D28" s="99">
        <v>3087252</v>
      </c>
      <c r="E28" s="37">
        <v>0</v>
      </c>
    </row>
    <row r="29" spans="1:5" ht="18.75" customHeight="1">
      <c r="A29" s="98" t="s">
        <v>104</v>
      </c>
      <c r="B29" s="98" t="s">
        <v>105</v>
      </c>
      <c r="C29" s="99">
        <v>3087252</v>
      </c>
      <c r="D29" s="99">
        <v>3087252</v>
      </c>
      <c r="E29" s="37">
        <v>0</v>
      </c>
    </row>
  </sheetData>
  <printOptions horizontalCentered="1"/>
  <pageMargins left="0.39305555555555555" right="0.39305555555555555" top="0.5902777777777778" bottom="0.5902777777777778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114</v>
      </c>
      <c r="B2" s="30"/>
      <c r="C2" s="30"/>
      <c r="D2" s="30"/>
      <c r="E2" s="30"/>
      <c r="F2" s="31"/>
      <c r="G2" s="31"/>
    </row>
    <row r="3" spans="1:7" ht="21" customHeight="1">
      <c r="A3" s="92" t="s">
        <v>6</v>
      </c>
      <c r="B3" s="19"/>
      <c r="C3" s="15"/>
      <c r="D3" s="15"/>
      <c r="E3" s="16" t="s">
        <v>7</v>
      </c>
      <c r="F3" s="15"/>
      <c r="G3" s="15"/>
    </row>
    <row r="4" spans="1:7" ht="17.25" customHeight="1">
      <c r="A4" s="20" t="s">
        <v>115</v>
      </c>
      <c r="B4" s="48"/>
      <c r="C4" s="48" t="s">
        <v>116</v>
      </c>
      <c r="D4" s="51"/>
      <c r="E4" s="49"/>
      <c r="F4" s="15"/>
      <c r="G4" s="15"/>
    </row>
    <row r="5" spans="1:7" ht="21" customHeight="1">
      <c r="A5" s="22" t="s">
        <v>61</v>
      </c>
      <c r="B5" s="52" t="s">
        <v>62</v>
      </c>
      <c r="C5" s="53" t="s">
        <v>35</v>
      </c>
      <c r="D5" s="53" t="s">
        <v>117</v>
      </c>
      <c r="E5" s="53" t="s">
        <v>118</v>
      </c>
      <c r="F5" s="15"/>
      <c r="G5" s="15"/>
    </row>
    <row r="6" spans="1:7" ht="21" customHeight="1">
      <c r="A6" s="56" t="s">
        <v>49</v>
      </c>
      <c r="B6" s="17" t="s">
        <v>49</v>
      </c>
      <c r="C6" s="50">
        <v>1</v>
      </c>
      <c r="D6" s="50">
        <f>C6+1</f>
        <v>2</v>
      </c>
      <c r="E6" s="50">
        <f>D6+1</f>
        <v>3</v>
      </c>
      <c r="F6" s="15"/>
      <c r="G6" s="15"/>
    </row>
    <row r="7" spans="1:8" ht="18.75" customHeight="1">
      <c r="A7" s="98"/>
      <c r="B7" s="98" t="s">
        <v>35</v>
      </c>
      <c r="C7" s="100">
        <v>68407309</v>
      </c>
      <c r="D7" s="100">
        <v>52695829</v>
      </c>
      <c r="E7" s="39">
        <v>15711480</v>
      </c>
      <c r="F7" s="71"/>
      <c r="G7" s="71"/>
      <c r="H7" s="5"/>
    </row>
    <row r="8" spans="1:8" ht="18.75" customHeight="1">
      <c r="A8" s="98" t="s">
        <v>119</v>
      </c>
      <c r="B8" s="98" t="s">
        <v>120</v>
      </c>
      <c r="C8" s="100">
        <v>52581949</v>
      </c>
      <c r="D8" s="100">
        <v>52581949</v>
      </c>
      <c r="E8" s="39">
        <v>0</v>
      </c>
      <c r="F8" s="19"/>
      <c r="G8" s="19"/>
      <c r="H8" s="5"/>
    </row>
    <row r="9" spans="1:7" ht="18.75" customHeight="1">
      <c r="A9" s="98" t="s">
        <v>121</v>
      </c>
      <c r="B9" s="98" t="s">
        <v>122</v>
      </c>
      <c r="C9" s="100">
        <v>11839920</v>
      </c>
      <c r="D9" s="100">
        <v>11839920</v>
      </c>
      <c r="E9" s="39">
        <v>0</v>
      </c>
      <c r="F9" s="19"/>
      <c r="G9" s="19"/>
    </row>
    <row r="10" spans="1:7" ht="18.75" customHeight="1">
      <c r="A10" s="98" t="s">
        <v>123</v>
      </c>
      <c r="B10" s="98" t="s">
        <v>124</v>
      </c>
      <c r="C10" s="100">
        <v>11839920</v>
      </c>
      <c r="D10" s="100">
        <v>11839920</v>
      </c>
      <c r="E10" s="39">
        <v>0</v>
      </c>
      <c r="F10" s="19"/>
      <c r="G10" s="19"/>
    </row>
    <row r="11" spans="1:7" ht="18.75" customHeight="1">
      <c r="A11" s="98" t="s">
        <v>65</v>
      </c>
      <c r="B11" s="98" t="s">
        <v>125</v>
      </c>
      <c r="C11" s="100">
        <v>12075900</v>
      </c>
      <c r="D11" s="100">
        <v>12075900</v>
      </c>
      <c r="E11" s="39">
        <v>0</v>
      </c>
      <c r="F11" s="19"/>
      <c r="G11" s="15"/>
    </row>
    <row r="12" spans="1:7" ht="18.75" customHeight="1">
      <c r="A12" s="98" t="s">
        <v>126</v>
      </c>
      <c r="B12" s="98" t="s">
        <v>127</v>
      </c>
      <c r="C12" s="100">
        <v>348192</v>
      </c>
      <c r="D12" s="100">
        <v>348192</v>
      </c>
      <c r="E12" s="39">
        <v>0</v>
      </c>
      <c r="F12" s="19"/>
      <c r="G12" s="15"/>
    </row>
    <row r="13" spans="1:7" ht="18.75" customHeight="1">
      <c r="A13" s="98" t="s">
        <v>128</v>
      </c>
      <c r="B13" s="98" t="s">
        <v>129</v>
      </c>
      <c r="C13" s="100">
        <v>446400</v>
      </c>
      <c r="D13" s="100">
        <v>446400</v>
      </c>
      <c r="E13" s="39">
        <v>0</v>
      </c>
      <c r="F13" s="15"/>
      <c r="G13" s="15"/>
    </row>
    <row r="14" spans="1:7" ht="18.75" customHeight="1">
      <c r="A14" s="98" t="s">
        <v>130</v>
      </c>
      <c r="B14" s="98" t="s">
        <v>131</v>
      </c>
      <c r="C14" s="100">
        <v>758880</v>
      </c>
      <c r="D14" s="100">
        <v>758880</v>
      </c>
      <c r="E14" s="39">
        <v>0</v>
      </c>
      <c r="F14" s="15"/>
      <c r="G14" s="15"/>
    </row>
    <row r="15" spans="1:7" ht="18.75" customHeight="1">
      <c r="A15" s="98" t="s">
        <v>132</v>
      </c>
      <c r="B15" s="98" t="s">
        <v>133</v>
      </c>
      <c r="C15" s="100">
        <v>892800</v>
      </c>
      <c r="D15" s="100">
        <v>892800</v>
      </c>
      <c r="E15" s="39">
        <v>0</v>
      </c>
      <c r="F15" s="15"/>
      <c r="G15" s="15"/>
    </row>
    <row r="16" spans="1:7" ht="18.75" customHeight="1">
      <c r="A16" s="98" t="s">
        <v>134</v>
      </c>
      <c r="B16" s="98" t="s">
        <v>135</v>
      </c>
      <c r="C16" s="100">
        <v>5108028</v>
      </c>
      <c r="D16" s="100">
        <v>5108028</v>
      </c>
      <c r="E16" s="39">
        <v>0</v>
      </c>
      <c r="F16" s="15"/>
      <c r="G16" s="15"/>
    </row>
    <row r="17" spans="1:5" ht="18.75" customHeight="1">
      <c r="A17" s="98" t="s">
        <v>136</v>
      </c>
      <c r="B17" s="98" t="s">
        <v>137</v>
      </c>
      <c r="C17" s="100">
        <v>340200</v>
      </c>
      <c r="D17" s="100">
        <v>340200</v>
      </c>
      <c r="E17" s="39">
        <v>0</v>
      </c>
    </row>
    <row r="18" spans="1:7" ht="18.75" customHeight="1">
      <c r="A18" s="98" t="s">
        <v>138</v>
      </c>
      <c r="B18" s="98" t="s">
        <v>139</v>
      </c>
      <c r="C18" s="100">
        <v>4181400</v>
      </c>
      <c r="D18" s="100">
        <v>4181400</v>
      </c>
      <c r="E18" s="39">
        <v>0</v>
      </c>
      <c r="F18" s="15"/>
      <c r="G18" s="15"/>
    </row>
    <row r="19" spans="1:5" ht="18.75" customHeight="1">
      <c r="A19" s="98" t="s">
        <v>140</v>
      </c>
      <c r="B19" s="98" t="s">
        <v>141</v>
      </c>
      <c r="C19" s="100">
        <v>986660</v>
      </c>
      <c r="D19" s="100">
        <v>986660</v>
      </c>
      <c r="E19" s="39">
        <v>0</v>
      </c>
    </row>
    <row r="20" spans="1:5" ht="18.75" customHeight="1">
      <c r="A20" s="98" t="s">
        <v>142</v>
      </c>
      <c r="B20" s="98" t="s">
        <v>143</v>
      </c>
      <c r="C20" s="100">
        <v>986660</v>
      </c>
      <c r="D20" s="100">
        <v>986660</v>
      </c>
      <c r="E20" s="39">
        <v>0</v>
      </c>
    </row>
    <row r="21" spans="1:5" ht="18.75" customHeight="1">
      <c r="A21" s="98" t="s">
        <v>144</v>
      </c>
      <c r="B21" s="98" t="s">
        <v>145</v>
      </c>
      <c r="C21" s="100">
        <v>15000000</v>
      </c>
      <c r="D21" s="100">
        <v>15000000</v>
      </c>
      <c r="E21" s="39">
        <v>0</v>
      </c>
    </row>
    <row r="22" spans="1:5" ht="18.75" customHeight="1">
      <c r="A22" s="98" t="s">
        <v>146</v>
      </c>
      <c r="B22" s="98" t="s">
        <v>147</v>
      </c>
      <c r="C22" s="100">
        <v>15000000</v>
      </c>
      <c r="D22" s="100">
        <v>15000000</v>
      </c>
      <c r="E22" s="39">
        <v>0</v>
      </c>
    </row>
    <row r="23" spans="1:5" ht="18.75" customHeight="1">
      <c r="A23" s="98" t="s">
        <v>89</v>
      </c>
      <c r="B23" s="98" t="s">
        <v>148</v>
      </c>
      <c r="C23" s="100">
        <v>5145420</v>
      </c>
      <c r="D23" s="100">
        <v>5145420</v>
      </c>
      <c r="E23" s="39">
        <v>0</v>
      </c>
    </row>
    <row r="24" spans="1:5" ht="18.75" customHeight="1">
      <c r="A24" s="98" t="s">
        <v>149</v>
      </c>
      <c r="B24" s="98" t="s">
        <v>150</v>
      </c>
      <c r="C24" s="100">
        <v>5145420</v>
      </c>
      <c r="D24" s="100">
        <v>5145420</v>
      </c>
      <c r="E24" s="39">
        <v>0</v>
      </c>
    </row>
    <row r="25" spans="1:5" ht="18.75" customHeight="1">
      <c r="A25" s="98" t="s">
        <v>151</v>
      </c>
      <c r="B25" s="98" t="s">
        <v>152</v>
      </c>
      <c r="C25" s="100">
        <v>2058168</v>
      </c>
      <c r="D25" s="100">
        <v>2058168</v>
      </c>
      <c r="E25" s="39">
        <v>0</v>
      </c>
    </row>
    <row r="26" spans="1:5" ht="18.75" customHeight="1">
      <c r="A26" s="98" t="s">
        <v>153</v>
      </c>
      <c r="B26" s="98" t="s">
        <v>154</v>
      </c>
      <c r="C26" s="100">
        <v>2058168</v>
      </c>
      <c r="D26" s="100">
        <v>2058168</v>
      </c>
      <c r="E26" s="39">
        <v>0</v>
      </c>
    </row>
    <row r="27" spans="1:5" ht="18.75" customHeight="1">
      <c r="A27" s="98" t="s">
        <v>155</v>
      </c>
      <c r="B27" s="98" t="s">
        <v>156</v>
      </c>
      <c r="C27" s="100">
        <v>1307520</v>
      </c>
      <c r="D27" s="100">
        <v>1307520</v>
      </c>
      <c r="E27" s="39">
        <v>0</v>
      </c>
    </row>
    <row r="28" spans="1:5" ht="18.75" customHeight="1">
      <c r="A28" s="98" t="s">
        <v>157</v>
      </c>
      <c r="B28" s="98" t="s">
        <v>158</v>
      </c>
      <c r="C28" s="100">
        <v>1307520</v>
      </c>
      <c r="D28" s="100">
        <v>1307520</v>
      </c>
      <c r="E28" s="39">
        <v>0</v>
      </c>
    </row>
    <row r="29" spans="1:5" ht="18.75" customHeight="1">
      <c r="A29" s="98" t="s">
        <v>95</v>
      </c>
      <c r="B29" s="98" t="s">
        <v>159</v>
      </c>
      <c r="C29" s="100">
        <v>1081109</v>
      </c>
      <c r="D29" s="100">
        <v>1081109</v>
      </c>
      <c r="E29" s="39">
        <v>0</v>
      </c>
    </row>
    <row r="30" spans="1:5" ht="18.75" customHeight="1">
      <c r="A30" s="98" t="s">
        <v>160</v>
      </c>
      <c r="B30" s="98" t="s">
        <v>161</v>
      </c>
      <c r="C30" s="100">
        <v>1081109</v>
      </c>
      <c r="D30" s="100">
        <v>1081109</v>
      </c>
      <c r="E30" s="39">
        <v>0</v>
      </c>
    </row>
    <row r="31" spans="1:5" ht="18.75" customHeight="1">
      <c r="A31" s="98" t="s">
        <v>162</v>
      </c>
      <c r="B31" s="98" t="s">
        <v>163</v>
      </c>
      <c r="C31" s="100">
        <v>3087252</v>
      </c>
      <c r="D31" s="100">
        <v>3087252</v>
      </c>
      <c r="E31" s="39">
        <v>0</v>
      </c>
    </row>
    <row r="32" spans="1:5" ht="18.75" customHeight="1">
      <c r="A32" s="98" t="s">
        <v>164</v>
      </c>
      <c r="B32" s="98" t="s">
        <v>105</v>
      </c>
      <c r="C32" s="100">
        <v>3087252</v>
      </c>
      <c r="D32" s="100">
        <v>3087252</v>
      </c>
      <c r="E32" s="39">
        <v>0</v>
      </c>
    </row>
    <row r="33" spans="1:5" ht="18.75" customHeight="1">
      <c r="A33" s="98" t="s">
        <v>165</v>
      </c>
      <c r="B33" s="98" t="s">
        <v>166</v>
      </c>
      <c r="C33" s="100">
        <v>15711480</v>
      </c>
      <c r="D33" s="100">
        <v>0</v>
      </c>
      <c r="E33" s="39">
        <v>15711480</v>
      </c>
    </row>
    <row r="34" spans="1:5" ht="18.75" customHeight="1">
      <c r="A34" s="98" t="s">
        <v>121</v>
      </c>
      <c r="B34" s="98" t="s">
        <v>167</v>
      </c>
      <c r="C34" s="100">
        <v>1040000</v>
      </c>
      <c r="D34" s="100">
        <v>0</v>
      </c>
      <c r="E34" s="39">
        <v>1040000</v>
      </c>
    </row>
    <row r="35" spans="1:5" ht="18.75" customHeight="1">
      <c r="A35" s="98" t="s">
        <v>168</v>
      </c>
      <c r="B35" s="98" t="s">
        <v>169</v>
      </c>
      <c r="C35" s="100">
        <v>1040000</v>
      </c>
      <c r="D35" s="100">
        <v>0</v>
      </c>
      <c r="E35" s="39">
        <v>1040000</v>
      </c>
    </row>
    <row r="36" spans="1:5" ht="18.75" customHeight="1">
      <c r="A36" s="98" t="s">
        <v>65</v>
      </c>
      <c r="B36" s="98" t="s">
        <v>170</v>
      </c>
      <c r="C36" s="100">
        <v>1200000</v>
      </c>
      <c r="D36" s="100">
        <v>0</v>
      </c>
      <c r="E36" s="39">
        <v>1200000</v>
      </c>
    </row>
    <row r="37" spans="1:5" ht="18.75" customHeight="1">
      <c r="A37" s="98" t="s">
        <v>171</v>
      </c>
      <c r="B37" s="98" t="s">
        <v>172</v>
      </c>
      <c r="C37" s="100">
        <v>1200000</v>
      </c>
      <c r="D37" s="100">
        <v>0</v>
      </c>
      <c r="E37" s="39">
        <v>1200000</v>
      </c>
    </row>
    <row r="38" spans="1:5" ht="18.75" customHeight="1">
      <c r="A38" s="98" t="s">
        <v>83</v>
      </c>
      <c r="B38" s="98" t="s">
        <v>173</v>
      </c>
      <c r="C38" s="100">
        <v>30000</v>
      </c>
      <c r="D38" s="100">
        <v>0</v>
      </c>
      <c r="E38" s="39">
        <v>30000</v>
      </c>
    </row>
    <row r="39" spans="1:5" ht="18.75" customHeight="1">
      <c r="A39" s="98" t="s">
        <v>174</v>
      </c>
      <c r="B39" s="98" t="s">
        <v>175</v>
      </c>
      <c r="C39" s="100">
        <v>30000</v>
      </c>
      <c r="D39" s="100">
        <v>0</v>
      </c>
      <c r="E39" s="39">
        <v>30000</v>
      </c>
    </row>
    <row r="40" spans="1:5" ht="18.75" customHeight="1">
      <c r="A40" s="98" t="s">
        <v>176</v>
      </c>
      <c r="B40" s="98" t="s">
        <v>177</v>
      </c>
      <c r="C40" s="100">
        <v>350000</v>
      </c>
      <c r="D40" s="100">
        <v>0</v>
      </c>
      <c r="E40" s="39">
        <v>350000</v>
      </c>
    </row>
    <row r="41" spans="1:5" ht="18.75" customHeight="1">
      <c r="A41" s="98" t="s">
        <v>178</v>
      </c>
      <c r="B41" s="98" t="s">
        <v>179</v>
      </c>
      <c r="C41" s="100">
        <v>350000</v>
      </c>
      <c r="D41" s="100">
        <v>0</v>
      </c>
      <c r="E41" s="39">
        <v>350000</v>
      </c>
    </row>
    <row r="42" spans="1:5" ht="18.75" customHeight="1">
      <c r="A42" s="98" t="s">
        <v>144</v>
      </c>
      <c r="B42" s="98" t="s">
        <v>180</v>
      </c>
      <c r="C42" s="100">
        <v>200000</v>
      </c>
      <c r="D42" s="100">
        <v>0</v>
      </c>
      <c r="E42" s="39">
        <v>200000</v>
      </c>
    </row>
    <row r="43" spans="1:5" ht="18.75" customHeight="1">
      <c r="A43" s="98" t="s">
        <v>181</v>
      </c>
      <c r="B43" s="98" t="s">
        <v>182</v>
      </c>
      <c r="C43" s="100">
        <v>200000</v>
      </c>
      <c r="D43" s="100">
        <v>0</v>
      </c>
      <c r="E43" s="39">
        <v>200000</v>
      </c>
    </row>
    <row r="44" spans="1:5" ht="18.75" customHeight="1">
      <c r="A44" s="98" t="s">
        <v>151</v>
      </c>
      <c r="B44" s="98" t="s">
        <v>183</v>
      </c>
      <c r="C44" s="100">
        <v>350000</v>
      </c>
      <c r="D44" s="100">
        <v>0</v>
      </c>
      <c r="E44" s="39">
        <v>350000</v>
      </c>
    </row>
    <row r="45" spans="1:5" ht="18.75" customHeight="1">
      <c r="A45" s="98" t="s">
        <v>184</v>
      </c>
      <c r="B45" s="98" t="s">
        <v>185</v>
      </c>
      <c r="C45" s="100">
        <v>350000</v>
      </c>
      <c r="D45" s="100">
        <v>0</v>
      </c>
      <c r="E45" s="39">
        <v>350000</v>
      </c>
    </row>
    <row r="46" spans="1:5" ht="18.75" customHeight="1">
      <c r="A46" s="98" t="s">
        <v>95</v>
      </c>
      <c r="B46" s="98" t="s">
        <v>186</v>
      </c>
      <c r="C46" s="100">
        <v>800000</v>
      </c>
      <c r="D46" s="100">
        <v>0</v>
      </c>
      <c r="E46" s="39">
        <v>800000</v>
      </c>
    </row>
    <row r="47" spans="1:5" ht="18.75" customHeight="1">
      <c r="A47" s="98" t="s">
        <v>187</v>
      </c>
      <c r="B47" s="98" t="s">
        <v>188</v>
      </c>
      <c r="C47" s="100">
        <v>800000</v>
      </c>
      <c r="D47" s="100">
        <v>0</v>
      </c>
      <c r="E47" s="39">
        <v>800000</v>
      </c>
    </row>
    <row r="48" spans="1:5" ht="18.75" customHeight="1">
      <c r="A48" s="98" t="s">
        <v>162</v>
      </c>
      <c r="B48" s="98" t="s">
        <v>189</v>
      </c>
      <c r="C48" s="100">
        <v>4000000</v>
      </c>
      <c r="D48" s="100">
        <v>0</v>
      </c>
      <c r="E48" s="39">
        <v>4000000</v>
      </c>
    </row>
    <row r="49" spans="1:5" ht="18.75" customHeight="1">
      <c r="A49" s="98" t="s">
        <v>190</v>
      </c>
      <c r="B49" s="98" t="s">
        <v>191</v>
      </c>
      <c r="C49" s="100">
        <v>4000000</v>
      </c>
      <c r="D49" s="100">
        <v>0</v>
      </c>
      <c r="E49" s="39">
        <v>4000000</v>
      </c>
    </row>
    <row r="50" spans="1:5" ht="18.75" customHeight="1">
      <c r="A50" s="98" t="s">
        <v>192</v>
      </c>
      <c r="B50" s="98" t="s">
        <v>193</v>
      </c>
      <c r="C50" s="100">
        <v>50000</v>
      </c>
      <c r="D50" s="100">
        <v>0</v>
      </c>
      <c r="E50" s="39">
        <v>50000</v>
      </c>
    </row>
    <row r="51" spans="1:5" ht="18.75" customHeight="1">
      <c r="A51" s="98" t="s">
        <v>194</v>
      </c>
      <c r="B51" s="98" t="s">
        <v>195</v>
      </c>
      <c r="C51" s="100">
        <v>50000</v>
      </c>
      <c r="D51" s="100">
        <v>0</v>
      </c>
      <c r="E51" s="39">
        <v>50000</v>
      </c>
    </row>
    <row r="52" spans="1:5" ht="18.75" customHeight="1">
      <c r="A52" s="98" t="s">
        <v>196</v>
      </c>
      <c r="B52" s="98" t="s">
        <v>197</v>
      </c>
      <c r="C52" s="100">
        <v>300000</v>
      </c>
      <c r="D52" s="100">
        <v>0</v>
      </c>
      <c r="E52" s="39">
        <v>300000</v>
      </c>
    </row>
    <row r="53" spans="1:5" ht="18.75" customHeight="1">
      <c r="A53" s="98" t="s">
        <v>198</v>
      </c>
      <c r="B53" s="98" t="s">
        <v>199</v>
      </c>
      <c r="C53" s="100">
        <v>300000</v>
      </c>
      <c r="D53" s="100">
        <v>0</v>
      </c>
      <c r="E53" s="39">
        <v>300000</v>
      </c>
    </row>
    <row r="54" spans="1:5" ht="18.75" customHeight="1">
      <c r="A54" s="98" t="s">
        <v>200</v>
      </c>
      <c r="B54" s="98" t="s">
        <v>201</v>
      </c>
      <c r="C54" s="100">
        <v>400000</v>
      </c>
      <c r="D54" s="100">
        <v>0</v>
      </c>
      <c r="E54" s="39">
        <v>400000</v>
      </c>
    </row>
    <row r="55" spans="1:5" ht="18.75" customHeight="1">
      <c r="A55" s="98" t="s">
        <v>202</v>
      </c>
      <c r="B55" s="98" t="s">
        <v>203</v>
      </c>
      <c r="C55" s="100">
        <v>400000</v>
      </c>
      <c r="D55" s="100">
        <v>0</v>
      </c>
      <c r="E55" s="39">
        <v>400000</v>
      </c>
    </row>
    <row r="56" spans="1:5" ht="18.75" customHeight="1">
      <c r="A56" s="98" t="s">
        <v>204</v>
      </c>
      <c r="B56" s="98" t="s">
        <v>205</v>
      </c>
      <c r="C56" s="100">
        <v>1500000</v>
      </c>
      <c r="D56" s="100">
        <v>0</v>
      </c>
      <c r="E56" s="39">
        <v>1500000</v>
      </c>
    </row>
    <row r="57" spans="1:5" ht="18.75" customHeight="1">
      <c r="A57" s="98" t="s">
        <v>206</v>
      </c>
      <c r="B57" s="98" t="s">
        <v>207</v>
      </c>
      <c r="C57" s="100">
        <v>1500000</v>
      </c>
      <c r="D57" s="100">
        <v>0</v>
      </c>
      <c r="E57" s="39">
        <v>1500000</v>
      </c>
    </row>
    <row r="58" spans="1:5" ht="18.75" customHeight="1">
      <c r="A58" s="98" t="s">
        <v>208</v>
      </c>
      <c r="B58" s="98" t="s">
        <v>209</v>
      </c>
      <c r="C58" s="100">
        <v>340000</v>
      </c>
      <c r="D58" s="100">
        <v>0</v>
      </c>
      <c r="E58" s="39">
        <v>340000</v>
      </c>
    </row>
    <row r="59" spans="1:5" ht="18.75" customHeight="1">
      <c r="A59" s="98" t="s">
        <v>210</v>
      </c>
      <c r="B59" s="98" t="s">
        <v>211</v>
      </c>
      <c r="C59" s="100">
        <v>340000</v>
      </c>
      <c r="D59" s="100">
        <v>0</v>
      </c>
      <c r="E59" s="39">
        <v>340000</v>
      </c>
    </row>
    <row r="60" spans="1:5" ht="18.75" customHeight="1">
      <c r="A60" s="98" t="s">
        <v>212</v>
      </c>
      <c r="B60" s="98" t="s">
        <v>213</v>
      </c>
      <c r="C60" s="100">
        <v>600000</v>
      </c>
      <c r="D60" s="100">
        <v>0</v>
      </c>
      <c r="E60" s="39">
        <v>600000</v>
      </c>
    </row>
    <row r="61" spans="1:5" ht="18.75" customHeight="1">
      <c r="A61" s="98" t="s">
        <v>214</v>
      </c>
      <c r="B61" s="98" t="s">
        <v>215</v>
      </c>
      <c r="C61" s="100">
        <v>600000</v>
      </c>
      <c r="D61" s="100">
        <v>0</v>
      </c>
      <c r="E61" s="39">
        <v>600000</v>
      </c>
    </row>
    <row r="62" spans="1:5" ht="18.75" customHeight="1">
      <c r="A62" s="98" t="s">
        <v>216</v>
      </c>
      <c r="B62" s="98" t="s">
        <v>217</v>
      </c>
      <c r="C62" s="100">
        <v>2151480</v>
      </c>
      <c r="D62" s="100">
        <v>0</v>
      </c>
      <c r="E62" s="39">
        <v>2151480</v>
      </c>
    </row>
    <row r="63" spans="1:5" ht="18.75" customHeight="1">
      <c r="A63" s="98" t="s">
        <v>218</v>
      </c>
      <c r="B63" s="98" t="s">
        <v>219</v>
      </c>
      <c r="C63" s="100">
        <v>2151480</v>
      </c>
      <c r="D63" s="100">
        <v>0</v>
      </c>
      <c r="E63" s="39">
        <v>2151480</v>
      </c>
    </row>
    <row r="64" spans="1:5" ht="18.75" customHeight="1">
      <c r="A64" s="98" t="s">
        <v>220</v>
      </c>
      <c r="B64" s="98" t="s">
        <v>221</v>
      </c>
      <c r="C64" s="100">
        <v>2400000</v>
      </c>
      <c r="D64" s="100">
        <v>0</v>
      </c>
      <c r="E64" s="39">
        <v>2400000</v>
      </c>
    </row>
    <row r="65" spans="1:5" ht="18.75" customHeight="1">
      <c r="A65" s="98" t="s">
        <v>222</v>
      </c>
      <c r="B65" s="98" t="s">
        <v>223</v>
      </c>
      <c r="C65" s="100">
        <v>2400000</v>
      </c>
      <c r="D65" s="100">
        <v>0</v>
      </c>
      <c r="E65" s="39">
        <v>2400000</v>
      </c>
    </row>
    <row r="66" spans="1:5" ht="18.75" customHeight="1">
      <c r="A66" s="98" t="s">
        <v>224</v>
      </c>
      <c r="B66" s="98" t="s">
        <v>225</v>
      </c>
      <c r="C66" s="100">
        <v>113880</v>
      </c>
      <c r="D66" s="100">
        <v>113880</v>
      </c>
      <c r="E66" s="39">
        <v>0</v>
      </c>
    </row>
    <row r="67" spans="1:5" ht="18.75" customHeight="1">
      <c r="A67" s="98" t="s">
        <v>83</v>
      </c>
      <c r="B67" s="98" t="s">
        <v>226</v>
      </c>
      <c r="C67" s="100">
        <v>113880</v>
      </c>
      <c r="D67" s="100">
        <v>113880</v>
      </c>
      <c r="E67" s="39">
        <v>0</v>
      </c>
    </row>
    <row r="68" spans="1:5" ht="18.75" customHeight="1">
      <c r="A68" s="98" t="s">
        <v>227</v>
      </c>
      <c r="B68" s="98" t="s">
        <v>228</v>
      </c>
      <c r="C68" s="100">
        <v>113880</v>
      </c>
      <c r="D68" s="100">
        <v>113880</v>
      </c>
      <c r="E68" s="39">
        <v>0</v>
      </c>
    </row>
  </sheetData>
  <printOptions horizontalCentered="1"/>
  <pageMargins left="0.39305555555555555" right="0.39305555555555555" top="0.5902777777777778" bottom="0.5902777777777778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229</v>
      </c>
      <c r="B2" s="30"/>
      <c r="C2" s="30"/>
      <c r="D2" s="35"/>
      <c r="E2" s="35"/>
      <c r="F2" s="35"/>
      <c r="G2" s="35"/>
    </row>
    <row r="3" spans="1:7" ht="18" customHeight="1">
      <c r="A3" s="32" t="s">
        <v>230</v>
      </c>
      <c r="B3" s="32"/>
      <c r="C3" s="32"/>
      <c r="G3" s="45" t="s">
        <v>7</v>
      </c>
    </row>
    <row r="4" spans="1:7" ht="31.5" customHeight="1">
      <c r="A4" s="33" t="s">
        <v>33</v>
      </c>
      <c r="B4" s="33" t="s">
        <v>34</v>
      </c>
      <c r="C4" s="33" t="s">
        <v>35</v>
      </c>
      <c r="D4" s="34" t="s">
        <v>231</v>
      </c>
      <c r="E4" s="33" t="s">
        <v>232</v>
      </c>
      <c r="F4" s="44" t="s">
        <v>233</v>
      </c>
      <c r="G4" s="33" t="s">
        <v>234</v>
      </c>
    </row>
    <row r="5" spans="1:7" ht="21.75" customHeight="1">
      <c r="A5" s="70" t="s">
        <v>49</v>
      </c>
      <c r="B5" s="70" t="s">
        <v>49</v>
      </c>
      <c r="C5" s="68">
        <v>1</v>
      </c>
      <c r="D5" s="67">
        <f>C5+1</f>
        <v>2</v>
      </c>
      <c r="E5" s="67">
        <f>D5+1</f>
        <v>3</v>
      </c>
      <c r="F5" s="67">
        <f>E5+1</f>
        <v>4</v>
      </c>
      <c r="G5" s="67">
        <f>F5+1</f>
        <v>5</v>
      </c>
    </row>
    <row r="6" spans="1:7" ht="22.5" customHeight="1">
      <c r="A6" s="96"/>
      <c r="B6" s="96" t="s">
        <v>35</v>
      </c>
      <c r="C6" s="101">
        <v>1000000</v>
      </c>
      <c r="D6" s="101">
        <v>0</v>
      </c>
      <c r="E6" s="101">
        <v>400000</v>
      </c>
      <c r="F6" s="101">
        <v>600000</v>
      </c>
      <c r="G6" s="93">
        <v>0</v>
      </c>
    </row>
    <row r="7" spans="1:7" ht="22.5" customHeight="1">
      <c r="A7" s="96" t="s">
        <v>50</v>
      </c>
      <c r="B7" s="96" t="s">
        <v>51</v>
      </c>
      <c r="C7" s="101">
        <v>1000000</v>
      </c>
      <c r="D7" s="101">
        <v>0</v>
      </c>
      <c r="E7" s="101">
        <v>400000</v>
      </c>
      <c r="F7" s="101">
        <v>600000</v>
      </c>
      <c r="G7" s="93">
        <v>0</v>
      </c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05555555555555" right="0.39305555555555555" top="0.5902777777777778" bottom="0.5902777777777778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4" t="s">
        <v>235</v>
      </c>
      <c r="B2" s="54"/>
      <c r="C2" s="54"/>
      <c r="D2" s="54"/>
      <c r="E2" s="54"/>
      <c r="F2" s="55"/>
      <c r="G2" s="55"/>
    </row>
    <row r="3" spans="1:7" ht="21" customHeight="1">
      <c r="A3" s="92" t="s">
        <v>1</v>
      </c>
      <c r="B3" s="19"/>
      <c r="C3" s="19"/>
      <c r="D3" s="19"/>
      <c r="E3" s="21" t="s">
        <v>7</v>
      </c>
      <c r="F3" s="19"/>
      <c r="G3" s="19"/>
    </row>
    <row r="4" spans="1:7" ht="17.25" customHeight="1">
      <c r="A4" s="20" t="s">
        <v>55</v>
      </c>
      <c r="B4" s="48"/>
      <c r="C4" s="48" t="s">
        <v>113</v>
      </c>
      <c r="D4" s="51"/>
      <c r="E4" s="49"/>
      <c r="F4" s="19"/>
      <c r="G4" s="19"/>
    </row>
    <row r="5" spans="1:7" ht="21" customHeight="1">
      <c r="A5" s="22" t="s">
        <v>61</v>
      </c>
      <c r="B5" s="52" t="s">
        <v>62</v>
      </c>
      <c r="C5" s="53" t="s">
        <v>35</v>
      </c>
      <c r="D5" s="53" t="s">
        <v>56</v>
      </c>
      <c r="E5" s="53" t="s">
        <v>57</v>
      </c>
      <c r="F5" s="19"/>
      <c r="G5" s="19"/>
    </row>
    <row r="6" spans="1:7" ht="21" customHeight="1">
      <c r="A6" s="56" t="s">
        <v>49</v>
      </c>
      <c r="B6" s="56" t="s">
        <v>49</v>
      </c>
      <c r="C6" s="57">
        <v>1</v>
      </c>
      <c r="D6" s="57">
        <f>C6+1</f>
        <v>2</v>
      </c>
      <c r="E6" s="57">
        <f>D6+1</f>
        <v>3</v>
      </c>
      <c r="F6" s="19"/>
      <c r="G6" s="19"/>
    </row>
    <row r="7" spans="1:7" ht="18.75" customHeight="1">
      <c r="A7" s="98"/>
      <c r="B7" s="98"/>
      <c r="C7" s="99"/>
      <c r="D7" s="99"/>
      <c r="E7" s="37"/>
      <c r="F7" s="19"/>
      <c r="G7" s="19"/>
    </row>
    <row r="8" spans="1:7" ht="18.75" customHeight="1">
      <c r="A8" s="98"/>
      <c r="B8" s="98"/>
      <c r="C8" s="99"/>
      <c r="D8" s="99"/>
      <c r="E8" s="37"/>
      <c r="F8" s="19"/>
      <c r="G8" s="19"/>
    </row>
    <row r="9" spans="1:7" ht="18.75" customHeight="1">
      <c r="A9" s="98"/>
      <c r="B9" s="98"/>
      <c r="C9" s="99"/>
      <c r="D9" s="99"/>
      <c r="E9" s="37"/>
      <c r="F9" s="19"/>
      <c r="G9" s="19"/>
    </row>
    <row r="10" spans="1:7" ht="18.75" customHeight="1">
      <c r="A10" s="98"/>
      <c r="B10" s="98"/>
      <c r="C10" s="99"/>
      <c r="D10" s="99"/>
      <c r="E10" s="37"/>
      <c r="F10" s="19"/>
      <c r="G10" s="19"/>
    </row>
    <row r="11" spans="1:7" ht="18.75" customHeight="1">
      <c r="A11" s="98"/>
      <c r="B11" s="98"/>
      <c r="C11" s="99"/>
      <c r="D11" s="99"/>
      <c r="E11" s="37"/>
      <c r="F11" s="19"/>
      <c r="G11" s="19"/>
    </row>
    <row r="12" spans="1:7" ht="18.75" customHeight="1">
      <c r="A12" s="98"/>
      <c r="B12" s="98"/>
      <c r="C12" s="99"/>
      <c r="D12" s="99"/>
      <c r="E12" s="37"/>
      <c r="F12" s="19"/>
      <c r="G12" s="19"/>
    </row>
    <row r="13" spans="1:7" ht="18.75" customHeight="1">
      <c r="A13" s="98"/>
      <c r="B13" s="98"/>
      <c r="C13" s="99"/>
      <c r="D13" s="99"/>
      <c r="E13" s="37"/>
      <c r="F13" s="19"/>
      <c r="G13" s="19"/>
    </row>
    <row r="14" spans="1:7" ht="18.75" customHeight="1">
      <c r="A14" s="98"/>
      <c r="B14" s="98"/>
      <c r="C14" s="99"/>
      <c r="D14" s="99"/>
      <c r="E14" s="37"/>
      <c r="F14" s="19"/>
      <c r="G14" s="19"/>
    </row>
    <row r="15" spans="1:7" ht="18.75" customHeight="1">
      <c r="A15" s="98"/>
      <c r="B15" s="98"/>
      <c r="C15" s="99"/>
      <c r="D15" s="99"/>
      <c r="E15" s="37"/>
      <c r="F15" s="19"/>
      <c r="G15" s="19"/>
    </row>
    <row r="16" spans="1:7" ht="18.75" customHeight="1">
      <c r="A16" s="98"/>
      <c r="B16" s="98"/>
      <c r="C16" s="99"/>
      <c r="D16" s="99"/>
      <c r="E16" s="37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05555555555555" right="0.39305555555555555" top="0.5902777777777778" bottom="0.5902777777777778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hxm</dc:creator>
  <cp:keywords/>
  <dc:description/>
  <cp:lastModifiedBy>te</cp:lastModifiedBy>
  <dcterms:created xsi:type="dcterms:W3CDTF">2018-03-08T08:35:50Z</dcterms:created>
  <dcterms:modified xsi:type="dcterms:W3CDTF">2018-02-01T01:55:01Z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