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<sst xmlns="http://schemas.openxmlformats.org/spreadsheetml/2006/main" count="303" uniqueCount="189">
  <si>
    <t>2018年部门预算表</t>
  </si>
  <si>
    <t>部门名称：兴国县红十字会</t>
  </si>
  <si>
    <t>总计(合计)</t>
  </si>
  <si>
    <t>编制日期：2018年3月27日</t>
  </si>
  <si>
    <t>编制单位：</t>
  </si>
  <si>
    <t>红十字会</t>
  </si>
  <si>
    <t>单位负责人签章：</t>
  </si>
  <si>
    <t>财务负责人签章：</t>
  </si>
  <si>
    <t>制表人签章：</t>
  </si>
  <si>
    <t>收支预算总表</t>
  </si>
  <si>
    <t>填报单位：红十字会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</si>
  <si>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</si>
  <si>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</si>
  <si>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</si>
  <si>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</si>
  <si>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</si>
  <si>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</si>
  <si>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</si>
  <si>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</si>
  <si>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</si>
  <si>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</si>
  <si>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</si>
  <si>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</si>
  <si>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</si>
  <si>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</si>
  <si>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</si>
  <si>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</si>
  <si>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</si>
  <si>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</si>
  <si>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</si>
  <si>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</si>
  <si>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</si>
  <si>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</si>
  <si>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</si>
  <si>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</si>
  <si>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</si>
  <si>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</si>
  <si>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</si>
  <si>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</si>
  <si>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</si>
  <si>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</si>
  <si>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</si>
  <si>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</si>
  <si>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</si>
  <si>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</si>
  <si>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</si>
  <si>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</si>
  <si>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</si>
  <si>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</si>
  <si>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</si>
  <si>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</si>
  <si>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</si>
  <si>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</si>
  <si>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</si>
  <si>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10153</t>
  </si>
  <si>
    <t xml:space="preserve">  1015301</t>
  </si>
  <si>
    <t xml:space="preserve">  县红十字会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</si>
  <si>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</si>
  <si>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</si>
  <si>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</si>
  <si>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</si>
  <si>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</si>
  <si>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</si>
  <si>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</si>
  <si>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</si>
  <si>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</si>
  <si>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</si>
  <si>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</si>
  <si>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</si>
  <si>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</si>
  <si>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</si>
  <si>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</si>
  <si>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</si>
  <si>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</si>
  <si>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16</t>
  </si>
  <si>
    <t xml:space="preserve">  红十字事业</t>
  </si>
  <si>
    <t xml:space="preserve">    2081601</t>
  </si>
  <si>
    <t xml:space="preserve">    行政运行（红十字事业）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</si>
  <si>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</si>
  <si>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</si>
  <si>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</si>
  <si>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</si>
  <si>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</si>
  <si>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</si>
  <si>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</si>
  <si>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</si>
  <si>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</si>
  <si>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</si>
  <si>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</si>
  <si>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</si>
  <si>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</si>
  <si>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</si>
  <si>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</si>
  <si>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</si>
  <si>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</si>
  <si>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</si>
  <si>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</si>
  <si>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</si>
  <si>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</si>
  <si>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</si>
  <si>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</si>
  <si>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</si>
  <si>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</si>
  <si>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</si>
  <si>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</si>
  <si>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</si>
  <si>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</si>
  <si>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</si>
  <si>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</si>
  <si>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</si>
  <si>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</si>
  <si>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</si>
  <si>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</si>
  <si>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</si>
  <si>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</si>
  <si>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</si>
  <si>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</si>
  <si>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</si>
  <si>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</si>
  <si>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</si>
  <si>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</si>
  <si>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</si>
  <si>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03</t>
  </si>
  <si>
    <t xml:space="preserve">  奖金</t>
  </si>
  <si>
    <t xml:space="preserve">    30130103</t>
  </si>
  <si>
    <t xml:space="preserve">    奖金</t>
  </si>
  <si>
    <t xml:space="preserve">  08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</si>
  <si>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</si>
  <si>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</si>
  <si>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</si>
  <si>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</si>
  <si>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</si>
  <si>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</si>
  <si>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</si>
  <si>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</si>
  <si>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</si>
  <si>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</si>
  <si>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</si>
  <si>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</si>
  <si>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</si>
  <si>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</si>
  <si>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</si>
  <si>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</si>
  <si>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</si>
  <si>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</si>
  <si>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</si>
  <si>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</si>
  <si>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</si>
  <si>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</si>
  <si>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</si>
  <si>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</si>
  <si>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</si>
  <si>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</si>
  <si>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</si>
  <si>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</si>
  <si>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</si>
  <si>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</si>
  <si>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</si>
  <si>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</si>
  <si>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</si>
  <si>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</si>
  <si>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</si>
  <si>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</si>
  <si>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</si>
  <si>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</si>
  <si>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</si>
  <si>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</si>
  <si>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</si>
  <si>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</si>
  <si>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</si>
  <si>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</si>
  <si>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</si>
  <si>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</si>
  <si>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</si>
  <si>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</si>
  <si>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</si>
  <si>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3013029999</t>
  </si>
  <si>
    <t xml:space="preserve">    其他商品和服务支出</t>
  </si>
  <si>
    <t>一般公共预算'三公'经费支出表</t>
  </si>
  <si>
    <t>填报单位:红十字会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</si>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</sst>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8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N13" sqref="N13"/>
    </sheetView>
  </sheetViews>
  <sheetFormatPr defaultColWidth="9.16015625" defaultRowHeight="12.75" customHeight="1"/>
  <sheetData>
    <row r="1" spans="1:21" ht="12.75" customHeight="1">
      <c r="A1" s="97"/>
      <c r="T1" s="10"/>
      <c r="U1" s="114">
        <v>4359315.6</v>
      </c>
    </row>
    <row r="2" ht="42" customHeight="1">
      <c r="T2" s="10"/>
    </row>
    <row r="3" spans="1:20" ht="61.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08"/>
      <c r="L3" s="108"/>
      <c r="M3" s="109"/>
      <c r="N3" s="100"/>
      <c r="O3" s="100"/>
      <c r="P3" s="100"/>
      <c r="S3" s="10"/>
      <c r="T3" s="10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9"/>
      <c r="K4" s="109"/>
      <c r="L4" s="109"/>
      <c r="M4" s="109"/>
      <c r="N4" s="100"/>
      <c r="O4" s="100"/>
      <c r="P4" s="100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02" t="s">
        <v>1</v>
      </c>
      <c r="G6" s="102"/>
      <c r="H6" s="103"/>
      <c r="I6" s="110"/>
      <c r="J6" s="110"/>
      <c r="K6" s="111"/>
      <c r="L6" s="110"/>
      <c r="M6" s="111"/>
      <c r="Q6" s="10"/>
    </row>
    <row r="7" spans="2:13" ht="12.75" customHeight="1">
      <c r="B7" s="10"/>
      <c r="C7" s="10"/>
      <c r="F7" s="104"/>
      <c r="G7" s="102"/>
      <c r="H7" s="104"/>
      <c r="I7" s="102"/>
      <c r="J7" s="102"/>
      <c r="K7" s="104"/>
      <c r="L7" s="104"/>
      <c r="M7" s="104"/>
    </row>
    <row r="8" spans="3:13" ht="12.75" customHeight="1">
      <c r="C8" s="10"/>
      <c r="F8" s="104"/>
      <c r="G8" s="102"/>
      <c r="H8" s="104"/>
      <c r="I8" s="102"/>
      <c r="J8" s="102"/>
      <c r="K8" s="104"/>
      <c r="L8" s="104"/>
      <c r="M8" s="104"/>
    </row>
    <row r="9" spans="3:255" ht="12.75" customHeight="1">
      <c r="C9" s="10"/>
      <c r="D9" s="10"/>
      <c r="F9" s="104"/>
      <c r="G9" s="104"/>
      <c r="H9" s="102"/>
      <c r="I9" s="104"/>
      <c r="J9" s="102"/>
      <c r="K9" s="102"/>
      <c r="L9" s="102"/>
      <c r="M9" s="104"/>
      <c r="IS9" s="10"/>
      <c r="IT9" s="10"/>
      <c r="IU9" s="115" t="s">
        <v>2</v>
      </c>
    </row>
    <row r="10" spans="4:255" ht="24.75" customHeight="1">
      <c r="D10" s="10"/>
      <c r="F10" s="105" t="s">
        <v>3</v>
      </c>
      <c r="G10" s="104"/>
      <c r="H10" s="104"/>
      <c r="I10" s="104"/>
      <c r="J10" s="102"/>
      <c r="K10" s="102"/>
      <c r="L10" s="102"/>
      <c r="M10" s="104"/>
      <c r="IS10" s="10"/>
      <c r="IU10" s="10"/>
    </row>
    <row r="11" spans="6:255" ht="12.75" customHeight="1">
      <c r="F11" s="104"/>
      <c r="G11" s="104"/>
      <c r="H11" s="104"/>
      <c r="I11" s="104"/>
      <c r="J11" s="102"/>
      <c r="K11" s="102"/>
      <c r="L11" s="102"/>
      <c r="M11" s="102"/>
      <c r="IS11" s="10"/>
      <c r="IU11" s="10"/>
    </row>
    <row r="12" spans="6:256" ht="12.75" customHeight="1">
      <c r="F12" s="104"/>
      <c r="G12" s="104"/>
      <c r="H12" s="104"/>
      <c r="I12" s="102"/>
      <c r="J12" s="102"/>
      <c r="K12" s="102"/>
      <c r="L12" s="102"/>
      <c r="M12" s="104"/>
      <c r="IU12" s="10"/>
      <c r="IV12" s="10"/>
    </row>
    <row r="13" spans="6:256" ht="24.75" customHeight="1">
      <c r="F13" s="104" t="s">
        <v>4</v>
      </c>
      <c r="G13" s="104"/>
      <c r="H13" s="103" t="s">
        <v>5</v>
      </c>
      <c r="I13" s="110"/>
      <c r="J13" s="110"/>
      <c r="K13" s="111"/>
      <c r="L13" s="111"/>
      <c r="M13" s="11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6" t="s">
        <v>6</v>
      </c>
      <c r="B17" s="106"/>
      <c r="C17" s="106"/>
      <c r="D17" s="106"/>
      <c r="E17" s="107"/>
      <c r="F17" s="106"/>
      <c r="G17" s="106" t="s">
        <v>7</v>
      </c>
      <c r="H17" s="106"/>
      <c r="I17" s="107"/>
      <c r="J17" s="106"/>
      <c r="K17" s="106"/>
      <c r="L17" s="106"/>
      <c r="M17" s="106" t="s">
        <v>8</v>
      </c>
      <c r="N17" s="106"/>
      <c r="O17" s="112"/>
    </row>
    <row r="19" ht="16.5" customHeight="1"/>
    <row r="20" ht="12.75" customHeight="1">
      <c r="J20" s="104"/>
    </row>
    <row r="23" ht="30" customHeight="1"/>
    <row r="27" ht="30" customHeight="1">
      <c r="P27" s="113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 scal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186</v>
      </c>
      <c r="B2" s="1"/>
    </row>
    <row r="3" ht="17.25" customHeight="1"/>
    <row r="4" spans="1:3" ht="15.75" customHeight="1">
      <c r="A4" s="2" t="s">
        <v>187</v>
      </c>
      <c r="B4" s="3" t="s">
        <v>39</v>
      </c>
      <c r="C4" s="3" t="s">
        <v>30</v>
      </c>
    </row>
    <row r="5" spans="1:3" ht="19.5" customHeight="1">
      <c r="A5" s="2"/>
      <c r="B5" s="3"/>
      <c r="C5" s="3"/>
    </row>
    <row r="6" spans="1:3" ht="22.5" customHeight="1">
      <c r="A6" s="4" t="s">
        <v>53</v>
      </c>
      <c r="B6" s="4">
        <v>1</v>
      </c>
      <c r="C6" s="4">
        <v>2</v>
      </c>
    </row>
    <row r="7" spans="1:6" ht="27.75" customHeight="1">
      <c r="A7" s="6" t="s">
        <v>39</v>
      </c>
      <c r="B7" s="7">
        <v>826052.6</v>
      </c>
      <c r="C7" s="8">
        <v>0</v>
      </c>
      <c r="F7" s="10"/>
    </row>
    <row r="8" spans="1:3" ht="27.75" customHeight="1">
      <c r="A8" s="6" t="s">
        <v>67</v>
      </c>
      <c r="B8" s="7">
        <v>783227</v>
      </c>
      <c r="C8" s="8">
        <v>0</v>
      </c>
    </row>
    <row r="9" spans="1:3" ht="27.75" customHeight="1">
      <c r="A9" s="6" t="s">
        <v>79</v>
      </c>
      <c r="B9" s="7">
        <v>17186.4</v>
      </c>
      <c r="C9" s="8">
        <v>0</v>
      </c>
    </row>
    <row r="10" spans="1:4" ht="27.75" customHeight="1">
      <c r="A10" s="6" t="s">
        <v>87</v>
      </c>
      <c r="B10" s="7">
        <v>25639.2</v>
      </c>
      <c r="C10" s="8">
        <v>0</v>
      </c>
      <c r="D10" s="10"/>
    </row>
    <row r="11" spans="1:3" ht="27.75" customHeight="1">
      <c r="A11" s="10"/>
      <c r="C11" s="10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188</v>
      </c>
      <c r="B2" s="1"/>
      <c r="C2" s="1"/>
      <c r="D2" s="1"/>
    </row>
    <row r="3" ht="17.25" customHeight="1"/>
    <row r="4" spans="1:4" ht="21.75" customHeight="1">
      <c r="A4" s="2" t="s">
        <v>187</v>
      </c>
      <c r="B4" s="3" t="s">
        <v>40</v>
      </c>
      <c r="C4" s="3" t="s">
        <v>93</v>
      </c>
      <c r="D4" s="3" t="s">
        <v>94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53</v>
      </c>
      <c r="B6" s="4">
        <v>1</v>
      </c>
      <c r="C6" s="5">
        <v>2</v>
      </c>
      <c r="D6" s="5">
        <v>3</v>
      </c>
    </row>
    <row r="7" spans="1:4" ht="27.75" customHeight="1">
      <c r="A7" s="6" t="s">
        <v>39</v>
      </c>
      <c r="B7" s="7">
        <v>527552.6</v>
      </c>
      <c r="C7" s="8">
        <v>527552.6</v>
      </c>
      <c r="D7" s="9">
        <v>0</v>
      </c>
    </row>
    <row r="8" spans="1:4" ht="27.75" customHeight="1">
      <c r="A8" s="6" t="s">
        <v>67</v>
      </c>
      <c r="B8" s="7">
        <v>484727</v>
      </c>
      <c r="C8" s="8">
        <v>484727</v>
      </c>
      <c r="D8" s="9">
        <v>0</v>
      </c>
    </row>
    <row r="9" spans="1:4" ht="27.75" customHeight="1">
      <c r="A9" s="6" t="s">
        <v>79</v>
      </c>
      <c r="B9" s="7">
        <v>17186.4</v>
      </c>
      <c r="C9" s="8">
        <v>17186.4</v>
      </c>
      <c r="D9" s="9">
        <v>0</v>
      </c>
    </row>
    <row r="10" spans="1:8" ht="27.75" customHeight="1">
      <c r="A10" s="6" t="s">
        <v>87</v>
      </c>
      <c r="B10" s="7">
        <v>25639.2</v>
      </c>
      <c r="C10" s="8">
        <v>25639.2</v>
      </c>
      <c r="D10" s="9">
        <v>0</v>
      </c>
      <c r="E10" s="10"/>
      <c r="F10" s="10"/>
      <c r="G10" s="10"/>
      <c r="H10" s="10"/>
    </row>
    <row r="11" spans="1:7" ht="27.75" customHeight="1">
      <c r="A11" s="10"/>
      <c r="C11" s="10"/>
      <c r="D11" s="10"/>
      <c r="E11" s="10"/>
      <c r="F11" s="10"/>
      <c r="G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B13" sqref="B13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9</v>
      </c>
      <c r="B2" s="50"/>
      <c r="C2" s="50"/>
      <c r="D2" s="50"/>
    </row>
    <row r="3" spans="1:4" ht="17.25" customHeight="1">
      <c r="A3" s="14" t="s">
        <v>10</v>
      </c>
      <c r="D3" s="15" t="s">
        <v>11</v>
      </c>
    </row>
    <row r="4" spans="1:4" ht="17.25" customHeight="1">
      <c r="A4" s="51" t="s">
        <v>12</v>
      </c>
      <c r="B4" s="52"/>
      <c r="C4" s="17" t="s">
        <v>13</v>
      </c>
      <c r="D4" s="19"/>
    </row>
    <row r="5" spans="1:4" ht="17.25" customHeight="1">
      <c r="A5" s="20" t="s">
        <v>14</v>
      </c>
      <c r="B5" s="23" t="s">
        <v>15</v>
      </c>
      <c r="C5" s="53" t="s">
        <v>16</v>
      </c>
      <c r="D5" s="53" t="s">
        <v>15</v>
      </c>
    </row>
    <row r="6" spans="1:4" ht="17.25" customHeight="1">
      <c r="A6" s="54" t="s">
        <v>17</v>
      </c>
      <c r="B6" s="55">
        <v>527552.6</v>
      </c>
      <c r="C6" s="56" t="str">
        <f>'支出总表（引用）'!A7</f>
        <v>合计</v>
      </c>
      <c r="D6" s="47">
        <f>'支出总表（引用）'!B7</f>
        <v>826052.6</v>
      </c>
    </row>
    <row r="7" spans="1:4" ht="17.25" customHeight="1">
      <c r="A7" s="54" t="s">
        <v>18</v>
      </c>
      <c r="B7" s="27">
        <v>527552.6</v>
      </c>
      <c r="C7" s="56" t="str">
        <f>'支出总表（引用）'!A8</f>
        <v>社会保障和就业支出</v>
      </c>
      <c r="D7" s="47">
        <f>'支出总表（引用）'!B8</f>
        <v>783227</v>
      </c>
    </row>
    <row r="8" spans="1:4" ht="17.25" customHeight="1">
      <c r="A8" s="54" t="s">
        <v>19</v>
      </c>
      <c r="B8" s="59">
        <v>0</v>
      </c>
      <c r="C8" s="56" t="str">
        <f>'支出总表（引用）'!A9</f>
        <v>医疗卫生与计划生育支出</v>
      </c>
      <c r="D8" s="47">
        <f>'支出总表（引用）'!B9</f>
        <v>17186.4</v>
      </c>
    </row>
    <row r="9" spans="1:4" ht="17.25" customHeight="1">
      <c r="A9" s="54" t="s">
        <v>20</v>
      </c>
      <c r="B9" s="55">
        <v>0</v>
      </c>
      <c r="C9" s="56" t="str">
        <f>'支出总表（引用）'!A10</f>
        <v>住房保障支出</v>
      </c>
      <c r="D9" s="47">
        <f>'支出总表（引用）'!B10</f>
        <v>25639.2</v>
      </c>
    </row>
    <row r="10" spans="1:4" ht="17.25" customHeight="1">
      <c r="A10" s="54" t="s">
        <v>21</v>
      </c>
      <c r="B10" s="55">
        <v>0</v>
      </c>
      <c r="C10" s="56">
        <f>'支出总表（引用）'!A11</f>
        <v>0</v>
      </c>
      <c r="D10" s="47">
        <f>'支出总表（引用）'!B11</f>
        <v>0</v>
      </c>
    </row>
    <row r="11" spans="1:4" ht="17.25" customHeight="1">
      <c r="A11" s="54" t="s">
        <v>22</v>
      </c>
      <c r="B11" s="55">
        <v>0</v>
      </c>
      <c r="C11" s="56">
        <f>'支出总表（引用）'!A12</f>
        <v>0</v>
      </c>
      <c r="D11" s="47">
        <f>'支出总表（引用）'!B12</f>
        <v>0</v>
      </c>
    </row>
    <row r="12" spans="1:4" ht="17.25" customHeight="1">
      <c r="A12" s="54" t="s">
        <v>23</v>
      </c>
      <c r="B12" s="55">
        <v>0</v>
      </c>
      <c r="C12" s="56">
        <f>'支出总表（引用）'!A13</f>
        <v>0</v>
      </c>
      <c r="D12" s="47">
        <f>'支出总表（引用）'!B13</f>
        <v>0</v>
      </c>
    </row>
    <row r="13" spans="1:4" ht="17.25" customHeight="1">
      <c r="A13" s="54" t="s">
        <v>24</v>
      </c>
      <c r="B13" s="27">
        <v>298500</v>
      </c>
      <c r="C13" s="56">
        <f>'支出总表（引用）'!A14</f>
        <v>0</v>
      </c>
      <c r="D13" s="47">
        <f>'支出总表（引用）'!B14</f>
        <v>0</v>
      </c>
    </row>
    <row r="14" spans="1:4" ht="17.25" customHeight="1">
      <c r="A14" s="54" t="s">
        <v>25</v>
      </c>
      <c r="B14" s="61">
        <v>0</v>
      </c>
      <c r="C14" s="56">
        <f>'支出总表（引用）'!A15</f>
        <v>0</v>
      </c>
      <c r="D14" s="47">
        <f>'支出总表（引用）'!B15</f>
        <v>0</v>
      </c>
    </row>
    <row r="15" spans="1:4" ht="17.25" customHeight="1">
      <c r="A15" s="54" t="s">
        <v>26</v>
      </c>
      <c r="B15" s="61">
        <v>0</v>
      </c>
      <c r="C15" s="56">
        <f>'支出总表（引用）'!A16</f>
        <v>0</v>
      </c>
      <c r="D15" s="47">
        <f>'支出总表（引用）'!B16</f>
        <v>0</v>
      </c>
    </row>
    <row r="16" spans="1:4" ht="17.25" customHeight="1">
      <c r="A16" s="60"/>
      <c r="B16" s="61"/>
      <c r="C16" s="58">
        <f>'支出总表（引用）'!A17</f>
        <v>0</v>
      </c>
      <c r="D16" s="47">
        <f>'支出总表（引用）'!B17</f>
        <v>0</v>
      </c>
    </row>
    <row r="17" spans="1:4" ht="17.25" customHeight="1">
      <c r="A17" s="60"/>
      <c r="B17" s="27"/>
      <c r="C17" s="58">
        <f>'支出总表（引用）'!A18</f>
        <v>0</v>
      </c>
      <c r="D17" s="47">
        <f>'支出总表（引用）'!B18</f>
        <v>0</v>
      </c>
    </row>
    <row r="18" spans="1:4" ht="17.25" customHeight="1">
      <c r="A18" s="60"/>
      <c r="B18" s="27"/>
      <c r="C18" s="58">
        <f>'支出总表（引用）'!A19</f>
        <v>0</v>
      </c>
      <c r="D18" s="47">
        <f>'支出总表（引用）'!B19</f>
        <v>0</v>
      </c>
    </row>
    <row r="19" spans="1:4" ht="17.25" customHeight="1">
      <c r="A19" s="62"/>
      <c r="B19" s="27"/>
      <c r="C19" s="58">
        <f>'支出总表（引用）'!A20</f>
        <v>0</v>
      </c>
      <c r="D19" s="47">
        <f>'支出总表（引用）'!B20</f>
        <v>0</v>
      </c>
    </row>
    <row r="20" spans="1:4" ht="17.25" customHeight="1">
      <c r="A20" s="60"/>
      <c r="B20" s="63"/>
      <c r="C20" s="58">
        <f>'支出总表（引用）'!A21</f>
        <v>0</v>
      </c>
      <c r="D20" s="47">
        <f>'支出总表（引用）'!B21</f>
        <v>0</v>
      </c>
    </row>
    <row r="21" spans="1:4" ht="17.25" customHeight="1">
      <c r="A21" s="60"/>
      <c r="B21" s="63"/>
      <c r="C21" s="58">
        <f>'支出总表（引用）'!A22</f>
        <v>0</v>
      </c>
      <c r="D21" s="47">
        <f>'支出总表（引用）'!B22</f>
        <v>0</v>
      </c>
    </row>
    <row r="22" spans="1:4" ht="17.25" customHeight="1">
      <c r="A22" s="60"/>
      <c r="B22" s="63"/>
      <c r="C22" s="58">
        <f>'支出总表（引用）'!A23</f>
        <v>0</v>
      </c>
      <c r="D22" s="47">
        <f>'支出总表（引用）'!B23</f>
        <v>0</v>
      </c>
    </row>
    <row r="23" spans="1:4" ht="17.25" customHeight="1">
      <c r="A23" s="60"/>
      <c r="B23" s="63"/>
      <c r="C23" s="58">
        <f>'支出总表（引用）'!A24</f>
        <v>0</v>
      </c>
      <c r="D23" s="47">
        <f>'支出总表（引用）'!B24</f>
        <v>0</v>
      </c>
    </row>
    <row r="24" spans="1:4" ht="17.25" customHeight="1">
      <c r="A24" s="60"/>
      <c r="B24" s="63"/>
      <c r="C24" s="58">
        <f>'支出总表（引用）'!A25</f>
        <v>0</v>
      </c>
      <c r="D24" s="47">
        <f>'支出总表（引用）'!B25</f>
        <v>0</v>
      </c>
    </row>
    <row r="25" spans="1:4" ht="17.25" customHeight="1">
      <c r="A25" s="60"/>
      <c r="B25" s="63"/>
      <c r="C25" s="58">
        <f>'支出总表（引用）'!A26</f>
        <v>0</v>
      </c>
      <c r="D25" s="47">
        <f>'支出总表（引用）'!B26</f>
        <v>0</v>
      </c>
    </row>
    <row r="26" spans="1:4" ht="19.5" customHeight="1">
      <c r="A26" s="60"/>
      <c r="B26" s="63"/>
      <c r="C26" s="58">
        <f>'支出总表（引用）'!A27</f>
        <v>0</v>
      </c>
      <c r="D26" s="47">
        <f>'支出总表（引用）'!B27</f>
        <v>0</v>
      </c>
    </row>
    <row r="27" spans="1:4" ht="19.5" customHeight="1">
      <c r="A27" s="60"/>
      <c r="B27" s="63"/>
      <c r="C27" s="58">
        <f>'支出总表（引用）'!A28</f>
        <v>0</v>
      </c>
      <c r="D27" s="47">
        <f>'支出总表（引用）'!B28</f>
        <v>0</v>
      </c>
    </row>
    <row r="28" spans="1:4" ht="19.5" customHeight="1">
      <c r="A28" s="60"/>
      <c r="B28" s="63"/>
      <c r="C28" s="58">
        <f>'支出总表（引用）'!A29</f>
        <v>0</v>
      </c>
      <c r="D28" s="47">
        <f>'支出总表（引用）'!B29</f>
        <v>0</v>
      </c>
    </row>
    <row r="29" spans="1:4" ht="19.5" customHeight="1">
      <c r="A29" s="60"/>
      <c r="B29" s="63"/>
      <c r="C29" s="58">
        <f>'支出总表（引用）'!A30</f>
        <v>0</v>
      </c>
      <c r="D29" s="47">
        <f>'支出总表（引用）'!B30</f>
        <v>0</v>
      </c>
    </row>
    <row r="30" spans="1:4" ht="19.5" customHeight="1">
      <c r="A30" s="60"/>
      <c r="B30" s="63"/>
      <c r="C30" s="58">
        <f>'支出总表（引用）'!A31</f>
        <v>0</v>
      </c>
      <c r="D30" s="47">
        <f>'支出总表（引用）'!B31</f>
        <v>0</v>
      </c>
    </row>
    <row r="31" spans="1:4" ht="19.5" customHeight="1">
      <c r="A31" s="60"/>
      <c r="B31" s="63"/>
      <c r="C31" s="58">
        <f>'支出总表（引用）'!A32</f>
        <v>0</v>
      </c>
      <c r="D31" s="47">
        <f>'支出总表（引用）'!B32</f>
        <v>0</v>
      </c>
    </row>
    <row r="32" spans="1:4" ht="19.5" customHeight="1">
      <c r="A32" s="60"/>
      <c r="B32" s="63"/>
      <c r="C32" s="58">
        <f>'支出总表（引用）'!A33</f>
        <v>0</v>
      </c>
      <c r="D32" s="47">
        <f>'支出总表（引用）'!B33</f>
        <v>0</v>
      </c>
    </row>
    <row r="33" spans="1:4" ht="19.5" customHeight="1">
      <c r="A33" s="60"/>
      <c r="B33" s="63"/>
      <c r="C33" s="58">
        <f>'支出总表（引用）'!A34</f>
        <v>0</v>
      </c>
      <c r="D33" s="47">
        <f>'支出总表（引用）'!B34</f>
        <v>0</v>
      </c>
    </row>
    <row r="34" spans="1:4" ht="19.5" customHeight="1">
      <c r="A34" s="60"/>
      <c r="B34" s="63"/>
      <c r="C34" s="58">
        <f>'支出总表（引用）'!A35</f>
        <v>0</v>
      </c>
      <c r="D34" s="47">
        <f>'支出总表（引用）'!B35</f>
        <v>0</v>
      </c>
    </row>
    <row r="35" spans="1:4" ht="19.5" customHeight="1">
      <c r="A35" s="60"/>
      <c r="B35" s="63"/>
      <c r="C35" s="58">
        <f>'支出总表（引用）'!A36</f>
        <v>0</v>
      </c>
      <c r="D35" s="47">
        <f>'支出总表（引用）'!B36</f>
        <v>0</v>
      </c>
    </row>
    <row r="36" spans="1:4" ht="19.5" customHeight="1">
      <c r="A36" s="60"/>
      <c r="B36" s="63"/>
      <c r="C36" s="58">
        <f>'支出总表（引用）'!A37</f>
        <v>0</v>
      </c>
      <c r="D36" s="47">
        <f>'支出总表（引用）'!B37</f>
        <v>0</v>
      </c>
    </row>
    <row r="37" spans="1:4" ht="19.5" customHeight="1">
      <c r="A37" s="60"/>
      <c r="B37" s="63"/>
      <c r="C37" s="58">
        <f>'支出总表（引用）'!A38</f>
        <v>0</v>
      </c>
      <c r="D37" s="47">
        <f>'支出总表（引用）'!B38</f>
        <v>0</v>
      </c>
    </row>
    <row r="38" spans="1:4" ht="19.5" customHeight="1">
      <c r="A38" s="60"/>
      <c r="B38" s="63"/>
      <c r="C38" s="58">
        <f>'支出总表（引用）'!A39</f>
        <v>0</v>
      </c>
      <c r="D38" s="47">
        <f>'支出总表（引用）'!B39</f>
        <v>0</v>
      </c>
    </row>
    <row r="39" spans="1:4" ht="19.5" customHeight="1">
      <c r="A39" s="60"/>
      <c r="B39" s="63"/>
      <c r="C39" s="58">
        <f>'支出总表（引用）'!A40</f>
        <v>0</v>
      </c>
      <c r="D39" s="47">
        <f>'支出总表（引用）'!B40</f>
        <v>0</v>
      </c>
    </row>
    <row r="40" spans="1:4" ht="19.5" customHeight="1">
      <c r="A40" s="60"/>
      <c r="B40" s="63"/>
      <c r="C40" s="58">
        <f>'支出总表（引用）'!A41</f>
        <v>0</v>
      </c>
      <c r="D40" s="47">
        <f>'支出总表（引用）'!B41</f>
        <v>0</v>
      </c>
    </row>
    <row r="41" spans="1:4" ht="19.5" customHeight="1">
      <c r="A41" s="60"/>
      <c r="B41" s="63"/>
      <c r="C41" s="58">
        <f>'支出总表（引用）'!A42</f>
        <v>0</v>
      </c>
      <c r="D41" s="47">
        <f>'支出总表（引用）'!B42</f>
        <v>0</v>
      </c>
    </row>
    <row r="42" spans="1:4" ht="19.5" customHeight="1">
      <c r="A42" s="60"/>
      <c r="B42" s="63"/>
      <c r="C42" s="58">
        <f>'支出总表（引用）'!A43</f>
        <v>0</v>
      </c>
      <c r="D42" s="47">
        <f>'支出总表（引用）'!B43</f>
        <v>0</v>
      </c>
    </row>
    <row r="43" spans="1:4" ht="19.5" customHeight="1">
      <c r="A43" s="60"/>
      <c r="B43" s="63"/>
      <c r="C43" s="58">
        <f>'支出总表（引用）'!A44</f>
        <v>0</v>
      </c>
      <c r="D43" s="47">
        <f>'支出总表（引用）'!B44</f>
        <v>0</v>
      </c>
    </row>
    <row r="44" spans="1:4" ht="19.5" customHeight="1">
      <c r="A44" s="60"/>
      <c r="B44" s="63"/>
      <c r="C44" s="58">
        <f>'支出总表（引用）'!A45</f>
        <v>0</v>
      </c>
      <c r="D44" s="47">
        <f>'支出总表（引用）'!B45</f>
        <v>0</v>
      </c>
    </row>
    <row r="45" spans="1:4" ht="19.5" customHeight="1">
      <c r="A45" s="60"/>
      <c r="B45" s="63"/>
      <c r="C45" s="58">
        <f>'支出总表（引用）'!A46</f>
        <v>0</v>
      </c>
      <c r="D45" s="47">
        <f>'支出总表（引用）'!B46</f>
        <v>0</v>
      </c>
    </row>
    <row r="46" spans="1:4" ht="19.5" customHeight="1">
      <c r="A46" s="60"/>
      <c r="B46" s="63"/>
      <c r="C46" s="58">
        <f>'支出总表（引用）'!A47</f>
        <v>0</v>
      </c>
      <c r="D46" s="47">
        <f>'支出总表（引用）'!B47</f>
        <v>0</v>
      </c>
    </row>
    <row r="47" spans="1:4" ht="19.5" customHeight="1">
      <c r="A47" s="60"/>
      <c r="B47" s="63"/>
      <c r="C47" s="58">
        <f>'支出总表（引用）'!A48</f>
        <v>0</v>
      </c>
      <c r="D47" s="47">
        <f>'支出总表（引用）'!B48</f>
        <v>0</v>
      </c>
    </row>
    <row r="48" spans="1:4" ht="19.5" customHeight="1">
      <c r="A48" s="60"/>
      <c r="B48" s="63"/>
      <c r="C48" s="58">
        <f>'支出总表（引用）'!A49</f>
        <v>0</v>
      </c>
      <c r="D48" s="47">
        <f>'支出总表（引用）'!B49</f>
        <v>0</v>
      </c>
    </row>
    <row r="49" spans="1:4" ht="17.25" customHeight="1">
      <c r="A49" s="65" t="s">
        <v>27</v>
      </c>
      <c r="B49" s="91">
        <f>SUM(B6,B11,B12,B13,B14,B15)</f>
        <v>826052.6</v>
      </c>
      <c r="C49" s="65" t="s">
        <v>28</v>
      </c>
      <c r="D49" s="92">
        <f>'支出总表（引用）'!B7</f>
        <v>826052.6</v>
      </c>
    </row>
    <row r="50" spans="1:4" ht="17.25" customHeight="1">
      <c r="A50" s="54" t="s">
        <v>29</v>
      </c>
      <c r="B50" s="55">
        <v>0</v>
      </c>
      <c r="C50" s="93" t="s">
        <v>30</v>
      </c>
      <c r="D50" s="47">
        <f>'支出总表（引用）'!C7</f>
        <v>0</v>
      </c>
    </row>
    <row r="51" spans="1:4" ht="17.25" customHeight="1">
      <c r="A51" s="54" t="s">
        <v>31</v>
      </c>
      <c r="B51" s="94">
        <v>0</v>
      </c>
      <c r="C51" s="95"/>
      <c r="D51" s="92"/>
    </row>
    <row r="52" spans="1:4" ht="17.25" customHeight="1">
      <c r="A52" s="54" t="s">
        <v>32</v>
      </c>
      <c r="B52" s="55">
        <v>0</v>
      </c>
      <c r="C52" s="95"/>
      <c r="D52" s="92"/>
    </row>
    <row r="53" spans="1:4" s="10" customFormat="1" ht="17.25" customHeight="1">
      <c r="A53" s="54" t="s">
        <v>33</v>
      </c>
      <c r="B53" s="27">
        <v>0</v>
      </c>
      <c r="C53" s="95"/>
      <c r="D53" s="92"/>
    </row>
    <row r="54" spans="1:4" ht="17.25" customHeight="1">
      <c r="A54" s="65" t="s">
        <v>34</v>
      </c>
      <c r="B54" s="96">
        <f>SUM(B49,B50,B51)</f>
        <v>826052.6</v>
      </c>
      <c r="C54" s="65" t="s">
        <v>35</v>
      </c>
      <c r="D54" s="92">
        <f>SUM(D49,D50)</f>
        <v>826052.6</v>
      </c>
    </row>
    <row r="55" spans="1:254" ht="19.5" customHeight="1">
      <c r="A55"/>
      <c r="B55" s="10"/>
      <c r="C55" s="10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10"/>
      <c r="C56" s="10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10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5" t="s">
        <v>36</v>
      </c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7.75" customHeight="1">
      <c r="A3" s="10" t="s">
        <v>10</v>
      </c>
      <c r="O3" s="28" t="s">
        <v>11</v>
      </c>
    </row>
    <row r="4" spans="1:15" ht="17.25" customHeight="1">
      <c r="A4" s="3" t="s">
        <v>37</v>
      </c>
      <c r="B4" s="3" t="s">
        <v>38</v>
      </c>
      <c r="C4" s="77" t="s">
        <v>39</v>
      </c>
      <c r="D4" s="78" t="s">
        <v>40</v>
      </c>
      <c r="E4" s="79"/>
      <c r="F4" s="79"/>
      <c r="G4" s="79"/>
      <c r="H4" s="79"/>
      <c r="I4" s="90" t="s">
        <v>41</v>
      </c>
      <c r="J4" s="90" t="s">
        <v>42</v>
      </c>
      <c r="K4" s="90" t="s">
        <v>43</v>
      </c>
      <c r="L4" s="90" t="s">
        <v>44</v>
      </c>
      <c r="M4" s="90" t="s">
        <v>45</v>
      </c>
      <c r="N4" s="90" t="s">
        <v>46</v>
      </c>
      <c r="O4" s="3" t="s">
        <v>47</v>
      </c>
    </row>
    <row r="5" spans="1:15" ht="58.5" customHeight="1">
      <c r="A5" s="3"/>
      <c r="B5" s="3"/>
      <c r="C5" s="80"/>
      <c r="D5" s="81" t="s">
        <v>48</v>
      </c>
      <c r="E5" s="82" t="s">
        <v>49</v>
      </c>
      <c r="F5" s="83" t="s">
        <v>50</v>
      </c>
      <c r="G5" s="83" t="s">
        <v>51</v>
      </c>
      <c r="H5" s="84" t="s">
        <v>52</v>
      </c>
      <c r="I5" s="90"/>
      <c r="J5" s="90"/>
      <c r="K5" s="90"/>
      <c r="L5" s="90"/>
      <c r="M5" s="90"/>
      <c r="N5" s="90"/>
      <c r="O5" s="3"/>
    </row>
    <row r="6" spans="1:17" ht="21" customHeight="1">
      <c r="A6" s="85" t="s">
        <v>53</v>
      </c>
      <c r="B6" s="85" t="s">
        <v>53</v>
      </c>
      <c r="C6" s="86">
        <v>1</v>
      </c>
      <c r="D6" s="87">
        <f aca="true" t="shared" si="0" ref="D6:O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  <c r="K6" s="87">
        <f t="shared" si="0"/>
        <v>9</v>
      </c>
      <c r="L6" s="87">
        <f t="shared" si="0"/>
        <v>10</v>
      </c>
      <c r="M6" s="87">
        <f t="shared" si="0"/>
        <v>11</v>
      </c>
      <c r="N6" s="87">
        <f t="shared" si="0"/>
        <v>12</v>
      </c>
      <c r="O6" s="87">
        <f t="shared" si="0"/>
        <v>13</v>
      </c>
      <c r="P6" s="10"/>
      <c r="Q6" s="10"/>
    </row>
    <row r="7" spans="1:15" ht="25.5" customHeight="1">
      <c r="A7" s="6"/>
      <c r="B7" s="88" t="s">
        <v>39</v>
      </c>
      <c r="C7" s="89">
        <v>826052.6</v>
      </c>
      <c r="D7" s="40">
        <v>527552.6</v>
      </c>
      <c r="E7" s="40">
        <v>527552.6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298500</v>
      </c>
      <c r="L7" s="40">
        <v>0</v>
      </c>
      <c r="M7" s="40">
        <v>0</v>
      </c>
      <c r="N7" s="40">
        <v>0</v>
      </c>
      <c r="O7" s="40">
        <v>0</v>
      </c>
    </row>
    <row r="8" spans="1:16" ht="25.5" customHeight="1">
      <c r="A8" s="6" t="s">
        <v>54</v>
      </c>
      <c r="B8" s="88" t="s">
        <v>5</v>
      </c>
      <c r="C8" s="89">
        <v>826052.6</v>
      </c>
      <c r="D8" s="40">
        <v>527552.6</v>
      </c>
      <c r="E8" s="40">
        <v>527552.6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298500</v>
      </c>
      <c r="L8" s="40">
        <v>0</v>
      </c>
      <c r="M8" s="40">
        <v>0</v>
      </c>
      <c r="N8" s="40">
        <v>0</v>
      </c>
      <c r="O8" s="40">
        <v>0</v>
      </c>
      <c r="P8" s="10"/>
    </row>
    <row r="9" spans="1:15" ht="25.5" customHeight="1">
      <c r="A9" s="6" t="s">
        <v>55</v>
      </c>
      <c r="B9" s="88" t="s">
        <v>56</v>
      </c>
      <c r="C9" s="89">
        <v>826052.6</v>
      </c>
      <c r="D9" s="40">
        <v>527552.6</v>
      </c>
      <c r="E9" s="40">
        <v>527552.6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298500</v>
      </c>
      <c r="L9" s="40">
        <v>0</v>
      </c>
      <c r="M9" s="40">
        <v>0</v>
      </c>
      <c r="N9" s="40">
        <v>0</v>
      </c>
      <c r="O9" s="40">
        <v>0</v>
      </c>
    </row>
    <row r="10" spans="2:15" ht="21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21" customHeight="1">
      <c r="B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 ht="21" customHeight="1">
      <c r="B12" s="10"/>
      <c r="C12" s="10"/>
      <c r="G12" s="10"/>
      <c r="H12" s="10"/>
      <c r="J12" s="10"/>
      <c r="K12" s="10"/>
      <c r="L12" s="10"/>
      <c r="M12" s="10"/>
      <c r="N12" s="10"/>
      <c r="O12" s="10"/>
    </row>
    <row r="13" spans="12:15" ht="21" customHeight="1">
      <c r="L13" s="10"/>
      <c r="M13" s="10"/>
      <c r="N13" s="10"/>
      <c r="O13" s="10"/>
    </row>
    <row r="14" spans="11:15" ht="21" customHeight="1">
      <c r="K14" s="10"/>
      <c r="L14" s="10"/>
      <c r="M14" s="10"/>
      <c r="N14" s="10"/>
      <c r="O14" s="10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57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10</v>
      </c>
      <c r="B3" s="11"/>
      <c r="C3" s="41"/>
      <c r="D3" s="41"/>
      <c r="E3" s="41"/>
      <c r="F3" s="41"/>
      <c r="G3" s="41"/>
      <c r="H3" s="43" t="s">
        <v>11</v>
      </c>
      <c r="I3" s="41"/>
      <c r="J3" s="41"/>
    </row>
    <row r="4" spans="1:10" ht="21" customHeight="1">
      <c r="A4" s="16" t="s">
        <v>58</v>
      </c>
      <c r="B4" s="16"/>
      <c r="C4" s="68" t="s">
        <v>39</v>
      </c>
      <c r="D4" s="69" t="s">
        <v>59</v>
      </c>
      <c r="E4" s="70" t="s">
        <v>60</v>
      </c>
      <c r="F4" s="71" t="s">
        <v>61</v>
      </c>
      <c r="G4" s="3" t="s">
        <v>62</v>
      </c>
      <c r="H4" s="72" t="s">
        <v>63</v>
      </c>
      <c r="I4" s="41"/>
      <c r="J4" s="41"/>
    </row>
    <row r="5" spans="1:10" ht="21" customHeight="1">
      <c r="A5" s="73" t="s">
        <v>64</v>
      </c>
      <c r="B5" s="20" t="s">
        <v>65</v>
      </c>
      <c r="C5" s="68"/>
      <c r="D5" s="69"/>
      <c r="E5" s="70"/>
      <c r="F5" s="71"/>
      <c r="G5" s="3"/>
      <c r="H5" s="72"/>
      <c r="I5" s="41"/>
      <c r="J5" s="41"/>
    </row>
    <row r="6" spans="1:10" ht="21" customHeight="1">
      <c r="A6" s="44" t="s">
        <v>53</v>
      </c>
      <c r="B6" s="44" t="s">
        <v>53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39</v>
      </c>
      <c r="C7" s="26">
        <v>826052.6</v>
      </c>
      <c r="D7" s="26">
        <v>677552.6</v>
      </c>
      <c r="E7" s="26">
        <v>148500</v>
      </c>
      <c r="F7" s="27">
        <v>0</v>
      </c>
      <c r="G7" s="74">
        <v>0</v>
      </c>
      <c r="H7" s="74">
        <v>0</v>
      </c>
      <c r="I7" s="11"/>
      <c r="J7" s="41"/>
    </row>
    <row r="8" spans="1:10" ht="18.75" customHeight="1">
      <c r="A8" s="25" t="s">
        <v>66</v>
      </c>
      <c r="B8" s="25" t="s">
        <v>67</v>
      </c>
      <c r="C8" s="26">
        <v>783227</v>
      </c>
      <c r="D8" s="26">
        <v>634727</v>
      </c>
      <c r="E8" s="26">
        <v>148500</v>
      </c>
      <c r="F8" s="27">
        <v>0</v>
      </c>
      <c r="G8" s="74">
        <v>0</v>
      </c>
      <c r="H8" s="74">
        <v>0</v>
      </c>
      <c r="I8" s="11"/>
      <c r="J8" s="11"/>
    </row>
    <row r="9" spans="1:10" ht="18.75" customHeight="1">
      <c r="A9" s="25" t="s">
        <v>68</v>
      </c>
      <c r="B9" s="25" t="s">
        <v>69</v>
      </c>
      <c r="C9" s="26">
        <v>64812</v>
      </c>
      <c r="D9" s="26">
        <v>64812</v>
      </c>
      <c r="E9" s="26">
        <v>0</v>
      </c>
      <c r="F9" s="27">
        <v>0</v>
      </c>
      <c r="G9" s="74">
        <v>0</v>
      </c>
      <c r="H9" s="74">
        <v>0</v>
      </c>
      <c r="I9" s="11"/>
      <c r="J9" s="11"/>
    </row>
    <row r="10" spans="1:10" ht="18.75" customHeight="1">
      <c r="A10" s="25" t="s">
        <v>70</v>
      </c>
      <c r="B10" s="25" t="s">
        <v>71</v>
      </c>
      <c r="C10" s="26">
        <v>42732</v>
      </c>
      <c r="D10" s="26">
        <v>42732</v>
      </c>
      <c r="E10" s="26">
        <v>0</v>
      </c>
      <c r="F10" s="27">
        <v>0</v>
      </c>
      <c r="G10" s="74">
        <v>0</v>
      </c>
      <c r="H10" s="74">
        <v>0</v>
      </c>
      <c r="I10" s="11"/>
      <c r="J10" s="41"/>
    </row>
    <row r="11" spans="1:10" ht="18.75" customHeight="1">
      <c r="A11" s="25" t="s">
        <v>72</v>
      </c>
      <c r="B11" s="25" t="s">
        <v>73</v>
      </c>
      <c r="C11" s="26">
        <v>22080</v>
      </c>
      <c r="D11" s="26">
        <v>22080</v>
      </c>
      <c r="E11" s="26">
        <v>0</v>
      </c>
      <c r="F11" s="27">
        <v>0</v>
      </c>
      <c r="G11" s="74">
        <v>0</v>
      </c>
      <c r="H11" s="74">
        <v>0</v>
      </c>
      <c r="I11" s="41"/>
      <c r="J11" s="41"/>
    </row>
    <row r="12" spans="1:10" ht="18.75" customHeight="1">
      <c r="A12" s="25" t="s">
        <v>74</v>
      </c>
      <c r="B12" s="25" t="s">
        <v>75</v>
      </c>
      <c r="C12" s="26">
        <v>718415</v>
      </c>
      <c r="D12" s="26">
        <v>569915</v>
      </c>
      <c r="E12" s="26">
        <v>148500</v>
      </c>
      <c r="F12" s="27">
        <v>0</v>
      </c>
      <c r="G12" s="74">
        <v>0</v>
      </c>
      <c r="H12" s="74">
        <v>0</v>
      </c>
      <c r="I12" s="41"/>
      <c r="J12" s="41"/>
    </row>
    <row r="13" spans="1:10" ht="18.75" customHeight="1">
      <c r="A13" s="25" t="s">
        <v>76</v>
      </c>
      <c r="B13" s="25" t="s">
        <v>77</v>
      </c>
      <c r="C13" s="26">
        <v>718415</v>
      </c>
      <c r="D13" s="26">
        <v>569915</v>
      </c>
      <c r="E13" s="26">
        <v>148500</v>
      </c>
      <c r="F13" s="27">
        <v>0</v>
      </c>
      <c r="G13" s="74">
        <v>0</v>
      </c>
      <c r="H13" s="74">
        <v>0</v>
      </c>
      <c r="I13" s="41"/>
      <c r="J13" s="41"/>
    </row>
    <row r="14" spans="1:10" ht="18.75" customHeight="1">
      <c r="A14" s="25" t="s">
        <v>78</v>
      </c>
      <c r="B14" s="25" t="s">
        <v>79</v>
      </c>
      <c r="C14" s="26">
        <v>17186.4</v>
      </c>
      <c r="D14" s="26">
        <v>17186.4</v>
      </c>
      <c r="E14" s="26">
        <v>0</v>
      </c>
      <c r="F14" s="27">
        <v>0</v>
      </c>
      <c r="G14" s="74">
        <v>0</v>
      </c>
      <c r="H14" s="74">
        <v>0</v>
      </c>
      <c r="I14" s="41"/>
      <c r="J14" s="41"/>
    </row>
    <row r="15" spans="1:10" ht="18.75" customHeight="1">
      <c r="A15" s="25" t="s">
        <v>80</v>
      </c>
      <c r="B15" s="25" t="s">
        <v>81</v>
      </c>
      <c r="C15" s="26">
        <v>17186.4</v>
      </c>
      <c r="D15" s="26">
        <v>17186.4</v>
      </c>
      <c r="E15" s="26">
        <v>0</v>
      </c>
      <c r="F15" s="27">
        <v>0</v>
      </c>
      <c r="G15" s="74">
        <v>0</v>
      </c>
      <c r="H15" s="74">
        <v>0</v>
      </c>
      <c r="I15" s="41"/>
      <c r="J15" s="41"/>
    </row>
    <row r="16" spans="1:10" ht="18.75" customHeight="1">
      <c r="A16" s="25" t="s">
        <v>82</v>
      </c>
      <c r="B16" s="25" t="s">
        <v>83</v>
      </c>
      <c r="C16" s="26">
        <v>8640</v>
      </c>
      <c r="D16" s="26">
        <v>8640</v>
      </c>
      <c r="E16" s="26">
        <v>0</v>
      </c>
      <c r="F16" s="27">
        <v>0</v>
      </c>
      <c r="G16" s="74">
        <v>0</v>
      </c>
      <c r="H16" s="74">
        <v>0</v>
      </c>
      <c r="I16" s="41"/>
      <c r="J16" s="41"/>
    </row>
    <row r="17" spans="1:8" ht="18.75" customHeight="1">
      <c r="A17" s="25" t="s">
        <v>84</v>
      </c>
      <c r="B17" s="25" t="s">
        <v>85</v>
      </c>
      <c r="C17" s="26">
        <v>8546.4</v>
      </c>
      <c r="D17" s="26">
        <v>8546.4</v>
      </c>
      <c r="E17" s="26">
        <v>0</v>
      </c>
      <c r="F17" s="27">
        <v>0</v>
      </c>
      <c r="G17" s="74">
        <v>0</v>
      </c>
      <c r="H17" s="74">
        <v>0</v>
      </c>
    </row>
    <row r="18" spans="1:10" ht="18.75" customHeight="1">
      <c r="A18" s="25" t="s">
        <v>86</v>
      </c>
      <c r="B18" s="25" t="s">
        <v>87</v>
      </c>
      <c r="C18" s="26">
        <v>25639.2</v>
      </c>
      <c r="D18" s="26">
        <v>25639.2</v>
      </c>
      <c r="E18" s="26">
        <v>0</v>
      </c>
      <c r="F18" s="27">
        <v>0</v>
      </c>
      <c r="G18" s="74">
        <v>0</v>
      </c>
      <c r="H18" s="74">
        <v>0</v>
      </c>
      <c r="I18" s="41"/>
      <c r="J18" s="41"/>
    </row>
    <row r="19" spans="1:8" ht="18.75" customHeight="1">
      <c r="A19" s="25" t="s">
        <v>88</v>
      </c>
      <c r="B19" s="25" t="s">
        <v>89</v>
      </c>
      <c r="C19" s="26">
        <v>25639.2</v>
      </c>
      <c r="D19" s="26">
        <v>25639.2</v>
      </c>
      <c r="E19" s="26">
        <v>0</v>
      </c>
      <c r="F19" s="27">
        <v>0</v>
      </c>
      <c r="G19" s="74">
        <v>0</v>
      </c>
      <c r="H19" s="74">
        <v>0</v>
      </c>
    </row>
    <row r="20" spans="1:8" ht="18.75" customHeight="1">
      <c r="A20" s="25" t="s">
        <v>90</v>
      </c>
      <c r="B20" s="25" t="s">
        <v>91</v>
      </c>
      <c r="C20" s="26">
        <v>25639.2</v>
      </c>
      <c r="D20" s="26">
        <v>25639.2</v>
      </c>
      <c r="E20" s="26">
        <v>0</v>
      </c>
      <c r="F20" s="27">
        <v>0</v>
      </c>
      <c r="G20" s="74">
        <v>0</v>
      </c>
      <c r="H20" s="7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49" t="s">
        <v>92</v>
      </c>
      <c r="B2" s="50"/>
      <c r="C2" s="50"/>
      <c r="D2" s="50"/>
      <c r="E2" s="50"/>
      <c r="F2" s="50"/>
      <c r="G2" s="11"/>
    </row>
    <row r="3" spans="1:7" ht="17.25" customHeight="1">
      <c r="A3" s="14" t="s">
        <v>10</v>
      </c>
      <c r="B3" s="11"/>
      <c r="C3" s="11"/>
      <c r="D3" s="11"/>
      <c r="E3" s="11"/>
      <c r="F3" s="15" t="s">
        <v>11</v>
      </c>
      <c r="G3" s="11"/>
    </row>
    <row r="4" spans="1:7" ht="17.25" customHeight="1">
      <c r="A4" s="51" t="s">
        <v>12</v>
      </c>
      <c r="B4" s="52"/>
      <c r="C4" s="17" t="s">
        <v>13</v>
      </c>
      <c r="D4" s="18"/>
      <c r="E4" s="18"/>
      <c r="F4" s="19"/>
      <c r="G4" s="11"/>
    </row>
    <row r="5" spans="1:7" ht="17.25" customHeight="1">
      <c r="A5" s="20" t="s">
        <v>14</v>
      </c>
      <c r="B5" s="23" t="s">
        <v>15</v>
      </c>
      <c r="C5" s="53" t="s">
        <v>16</v>
      </c>
      <c r="D5" s="53" t="s">
        <v>39</v>
      </c>
      <c r="E5" s="53" t="s">
        <v>93</v>
      </c>
      <c r="F5" s="53" t="s">
        <v>94</v>
      </c>
      <c r="G5" s="11"/>
    </row>
    <row r="6" spans="1:7" ht="17.25" customHeight="1">
      <c r="A6" s="54" t="s">
        <v>95</v>
      </c>
      <c r="B6" s="55">
        <v>527552.6</v>
      </c>
      <c r="C6" s="56" t="s">
        <v>96</v>
      </c>
      <c r="D6" s="57">
        <f>'财拨总表（引用）'!B7</f>
        <v>527552.6</v>
      </c>
      <c r="E6" s="57">
        <f>'财拨总表（引用）'!C7</f>
        <v>527552.6</v>
      </c>
      <c r="F6" s="57">
        <f>'财拨总表（引用）'!D7</f>
        <v>0</v>
      </c>
      <c r="G6" s="11"/>
    </row>
    <row r="7" spans="1:7" ht="17.25" customHeight="1">
      <c r="A7" s="54" t="s">
        <v>18</v>
      </c>
      <c r="B7" s="27">
        <v>527552.6</v>
      </c>
      <c r="C7" s="56" t="str">
        <f>'财拨总表（引用）'!A8</f>
        <v>社会保障和就业支出</v>
      </c>
      <c r="D7" s="58">
        <f>'财拨总表（引用）'!B8</f>
        <v>484727</v>
      </c>
      <c r="E7" s="58">
        <f>'财拨总表（引用）'!C8</f>
        <v>484727</v>
      </c>
      <c r="F7" s="58">
        <f>'财拨总表（引用）'!D8</f>
        <v>0</v>
      </c>
      <c r="G7" s="11"/>
    </row>
    <row r="8" spans="1:7" ht="17.25" customHeight="1">
      <c r="A8" s="54" t="s">
        <v>19</v>
      </c>
      <c r="B8" s="59">
        <v>0</v>
      </c>
      <c r="C8" s="56" t="str">
        <f>'财拨总表（引用）'!A9</f>
        <v>医疗卫生与计划生育支出</v>
      </c>
      <c r="D8" s="58">
        <f>'财拨总表（引用）'!B9</f>
        <v>17186.4</v>
      </c>
      <c r="E8" s="58">
        <f>'财拨总表（引用）'!C9</f>
        <v>17186.4</v>
      </c>
      <c r="F8" s="58">
        <f>'财拨总表（引用）'!D9</f>
        <v>0</v>
      </c>
      <c r="G8" s="11"/>
    </row>
    <row r="9" spans="1:7" ht="17.25" customHeight="1">
      <c r="A9" s="54" t="s">
        <v>20</v>
      </c>
      <c r="B9" s="55">
        <v>0</v>
      </c>
      <c r="C9" s="56" t="str">
        <f>'财拨总表（引用）'!A10</f>
        <v>住房保障支出</v>
      </c>
      <c r="D9" s="58">
        <f>'财拨总表（引用）'!B10</f>
        <v>25639.2</v>
      </c>
      <c r="E9" s="58">
        <f>'财拨总表（引用）'!C10</f>
        <v>25639.2</v>
      </c>
      <c r="F9" s="58">
        <f>'财拨总表（引用）'!D10</f>
        <v>0</v>
      </c>
      <c r="G9" s="11"/>
    </row>
    <row r="10" spans="1:7" ht="17.25" customHeight="1">
      <c r="A10" s="54" t="s">
        <v>21</v>
      </c>
      <c r="B10" s="55">
        <v>0</v>
      </c>
      <c r="C10" s="56">
        <f>'财拨总表（引用）'!A11</f>
        <v>0</v>
      </c>
      <c r="D10" s="58">
        <f>'财拨总表（引用）'!B11</f>
        <v>0</v>
      </c>
      <c r="E10" s="58">
        <f>'财拨总表（引用）'!C11</f>
        <v>0</v>
      </c>
      <c r="F10" s="58">
        <f>'财拨总表（引用）'!D11</f>
        <v>0</v>
      </c>
      <c r="G10" s="11"/>
    </row>
    <row r="11" spans="1:7" ht="17.25" customHeight="1">
      <c r="A11" s="54"/>
      <c r="B11" s="27"/>
      <c r="C11" s="56">
        <f>'财拨总表（引用）'!A12</f>
        <v>0</v>
      </c>
      <c r="D11" s="58">
        <f>'财拨总表（引用）'!B12</f>
        <v>0</v>
      </c>
      <c r="E11" s="58">
        <f>'财拨总表（引用）'!C12</f>
        <v>0</v>
      </c>
      <c r="F11" s="58">
        <f>'财拨总表（引用）'!D12</f>
        <v>0</v>
      </c>
      <c r="G11" s="11"/>
    </row>
    <row r="12" spans="1:7" ht="17.25" customHeight="1">
      <c r="A12" s="60"/>
      <c r="B12" s="61"/>
      <c r="C12" s="58">
        <f>'财拨总表（引用）'!A13</f>
        <v>0</v>
      </c>
      <c r="D12" s="58">
        <f>'财拨总表（引用）'!B13</f>
        <v>0</v>
      </c>
      <c r="E12" s="58">
        <f>'财拨总表（引用）'!C13</f>
        <v>0</v>
      </c>
      <c r="F12" s="58">
        <f>'财拨总表（引用）'!D13</f>
        <v>0</v>
      </c>
      <c r="G12" s="11"/>
    </row>
    <row r="13" spans="1:7" ht="17.25" customHeight="1">
      <c r="A13" s="60"/>
      <c r="B13" s="27"/>
      <c r="C13" s="58">
        <f>'财拨总表（引用）'!A14</f>
        <v>0</v>
      </c>
      <c r="D13" s="58">
        <f>'财拨总表（引用）'!B14</f>
        <v>0</v>
      </c>
      <c r="E13" s="58">
        <f>'财拨总表（引用）'!C14</f>
        <v>0</v>
      </c>
      <c r="F13" s="58">
        <f>'财拨总表（引用）'!D14</f>
        <v>0</v>
      </c>
      <c r="G13" s="11"/>
    </row>
    <row r="14" spans="1:7" ht="17.25" customHeight="1">
      <c r="A14" s="60"/>
      <c r="B14" s="27"/>
      <c r="C14" s="58">
        <f>'财拨总表（引用）'!A15</f>
        <v>0</v>
      </c>
      <c r="D14" s="58">
        <f>'财拨总表（引用）'!B15</f>
        <v>0</v>
      </c>
      <c r="E14" s="58">
        <f>'财拨总表（引用）'!C15</f>
        <v>0</v>
      </c>
      <c r="F14" s="58">
        <f>'财拨总表（引用）'!D15</f>
        <v>0</v>
      </c>
      <c r="G14" s="11"/>
    </row>
    <row r="15" spans="1:7" ht="17.25" customHeight="1">
      <c r="A15" s="60"/>
      <c r="B15" s="27"/>
      <c r="C15" s="58">
        <f>'财拨总表（引用）'!A16</f>
        <v>0</v>
      </c>
      <c r="D15" s="58">
        <f>'财拨总表（引用）'!B16</f>
        <v>0</v>
      </c>
      <c r="E15" s="58">
        <f>'财拨总表（引用）'!C16</f>
        <v>0</v>
      </c>
      <c r="F15" s="58">
        <f>'财拨总表（引用）'!D16</f>
        <v>0</v>
      </c>
      <c r="G15" s="11"/>
    </row>
    <row r="16" spans="1:7" ht="17.25" customHeight="1">
      <c r="A16" s="60"/>
      <c r="B16" s="27"/>
      <c r="C16" s="58">
        <f>'财拨总表（引用）'!A17</f>
        <v>0</v>
      </c>
      <c r="D16" s="58">
        <f>'财拨总表（引用）'!B17</f>
        <v>0</v>
      </c>
      <c r="E16" s="58">
        <f>'财拨总表（引用）'!C17</f>
        <v>0</v>
      </c>
      <c r="F16" s="58">
        <f>'财拨总表（引用）'!D17</f>
        <v>0</v>
      </c>
      <c r="G16" s="11"/>
    </row>
    <row r="17" spans="1:7" ht="17.25" customHeight="1">
      <c r="A17" s="60"/>
      <c r="B17" s="27"/>
      <c r="C17" s="58">
        <f>'财拨总表（引用）'!A18</f>
        <v>0</v>
      </c>
      <c r="D17" s="58">
        <f>'财拨总表（引用）'!B18</f>
        <v>0</v>
      </c>
      <c r="E17" s="58">
        <f>'财拨总表（引用）'!C18</f>
        <v>0</v>
      </c>
      <c r="F17" s="58">
        <f>'财拨总表（引用）'!D18</f>
        <v>0</v>
      </c>
      <c r="G17" s="11"/>
    </row>
    <row r="18" spans="1:7" ht="17.25" customHeight="1">
      <c r="A18" s="60"/>
      <c r="B18" s="27"/>
      <c r="C18" s="58">
        <f>'财拨总表（引用）'!A19</f>
        <v>0</v>
      </c>
      <c r="D18" s="58">
        <f>'财拨总表（引用）'!B19</f>
        <v>0</v>
      </c>
      <c r="E18" s="58">
        <f>'财拨总表（引用）'!C19</f>
        <v>0</v>
      </c>
      <c r="F18" s="58">
        <f>'财拨总表（引用）'!D19</f>
        <v>0</v>
      </c>
      <c r="G18" s="11"/>
    </row>
    <row r="19" spans="1:7" ht="17.25" customHeight="1">
      <c r="A19" s="62"/>
      <c r="B19" s="27"/>
      <c r="C19" s="58">
        <f>'财拨总表（引用）'!A20</f>
        <v>0</v>
      </c>
      <c r="D19" s="58">
        <f>'财拨总表（引用）'!B20</f>
        <v>0</v>
      </c>
      <c r="E19" s="58">
        <f>'财拨总表（引用）'!C20</f>
        <v>0</v>
      </c>
      <c r="F19" s="58">
        <f>'财拨总表（引用）'!D20</f>
        <v>0</v>
      </c>
      <c r="G19" s="11"/>
    </row>
    <row r="20" spans="1:7" ht="17.25" customHeight="1">
      <c r="A20" s="60"/>
      <c r="B20" s="63"/>
      <c r="C20" s="58">
        <f>'财拨总表（引用）'!A21</f>
        <v>0</v>
      </c>
      <c r="D20" s="58">
        <f>'财拨总表（引用）'!B21</f>
        <v>0</v>
      </c>
      <c r="E20" s="58">
        <f>'财拨总表（引用）'!C21</f>
        <v>0</v>
      </c>
      <c r="F20" s="58">
        <f>'财拨总表（引用）'!D21</f>
        <v>0</v>
      </c>
      <c r="G20" s="11"/>
    </row>
    <row r="21" spans="1:7" ht="17.25" customHeight="1">
      <c r="A21" s="60"/>
      <c r="B21" s="63"/>
      <c r="C21" s="58">
        <f>'财拨总表（引用）'!A22</f>
        <v>0</v>
      </c>
      <c r="D21" s="58">
        <f>'财拨总表（引用）'!B22</f>
        <v>0</v>
      </c>
      <c r="E21" s="58">
        <f>'财拨总表（引用）'!C22</f>
        <v>0</v>
      </c>
      <c r="F21" s="58">
        <f>'财拨总表（引用）'!D22</f>
        <v>0</v>
      </c>
      <c r="G21" s="11"/>
    </row>
    <row r="22" spans="1:7" ht="17.25" customHeight="1">
      <c r="A22" s="60"/>
      <c r="B22" s="63"/>
      <c r="C22" s="58">
        <f>'财拨总表（引用）'!A23</f>
        <v>0</v>
      </c>
      <c r="D22" s="58">
        <f>'财拨总表（引用）'!B23</f>
        <v>0</v>
      </c>
      <c r="E22" s="58">
        <f>'财拨总表（引用）'!C23</f>
        <v>0</v>
      </c>
      <c r="F22" s="58">
        <f>'财拨总表（引用）'!D23</f>
        <v>0</v>
      </c>
      <c r="G22" s="11"/>
    </row>
    <row r="23" spans="1:7" ht="17.25" customHeight="1">
      <c r="A23" s="60"/>
      <c r="B23" s="63"/>
      <c r="C23" s="58">
        <f>'财拨总表（引用）'!A24</f>
        <v>0</v>
      </c>
      <c r="D23" s="58">
        <f>'财拨总表（引用）'!B24</f>
        <v>0</v>
      </c>
      <c r="E23" s="58">
        <f>'财拨总表（引用）'!C24</f>
        <v>0</v>
      </c>
      <c r="F23" s="58">
        <f>'财拨总表（引用）'!D24</f>
        <v>0</v>
      </c>
      <c r="G23" s="11"/>
    </row>
    <row r="24" spans="1:7" ht="17.25" customHeight="1">
      <c r="A24" s="60"/>
      <c r="B24" s="63"/>
      <c r="C24" s="58">
        <f>'财拨总表（引用）'!A25</f>
        <v>0</v>
      </c>
      <c r="D24" s="58">
        <f>'财拨总表（引用）'!B25</f>
        <v>0</v>
      </c>
      <c r="E24" s="58">
        <f>'财拨总表（引用）'!C25</f>
        <v>0</v>
      </c>
      <c r="F24" s="58">
        <f>'财拨总表（引用）'!D25</f>
        <v>0</v>
      </c>
      <c r="G24" s="11"/>
    </row>
    <row r="25" spans="1:7" ht="17.25" customHeight="1">
      <c r="A25" s="60"/>
      <c r="B25" s="63"/>
      <c r="C25" s="58">
        <f>'财拨总表（引用）'!A26</f>
        <v>0</v>
      </c>
      <c r="D25" s="58">
        <f>'财拨总表（引用）'!B26</f>
        <v>0</v>
      </c>
      <c r="E25" s="58">
        <f>'财拨总表（引用）'!C26</f>
        <v>0</v>
      </c>
      <c r="F25" s="58">
        <f>'财拨总表（引用）'!D26</f>
        <v>0</v>
      </c>
      <c r="G25" s="11"/>
    </row>
    <row r="26" spans="1:7" ht="19.5" customHeight="1">
      <c r="A26" s="60"/>
      <c r="B26" s="63"/>
      <c r="C26" s="58">
        <f>'财拨总表（引用）'!A27</f>
        <v>0</v>
      </c>
      <c r="D26" s="58">
        <f>'财拨总表（引用）'!B27</f>
        <v>0</v>
      </c>
      <c r="E26" s="58">
        <f>'财拨总表（引用）'!C27</f>
        <v>0</v>
      </c>
      <c r="F26" s="58">
        <f>'财拨总表（引用）'!D27</f>
        <v>0</v>
      </c>
      <c r="G26" s="11"/>
    </row>
    <row r="27" spans="1:7" ht="19.5" customHeight="1">
      <c r="A27" s="60"/>
      <c r="B27" s="63"/>
      <c r="C27" s="58">
        <f>'财拨总表（引用）'!A28</f>
        <v>0</v>
      </c>
      <c r="D27" s="58">
        <f>'财拨总表（引用）'!B28</f>
        <v>0</v>
      </c>
      <c r="E27" s="58">
        <f>'财拨总表（引用）'!C28</f>
        <v>0</v>
      </c>
      <c r="F27" s="58">
        <f>'财拨总表（引用）'!D28</f>
        <v>0</v>
      </c>
      <c r="G27" s="11"/>
    </row>
    <row r="28" spans="1:7" ht="19.5" customHeight="1">
      <c r="A28" s="60"/>
      <c r="B28" s="63"/>
      <c r="C28" s="58">
        <f>'财拨总表（引用）'!A29</f>
        <v>0</v>
      </c>
      <c r="D28" s="58">
        <f>'财拨总表（引用）'!B29</f>
        <v>0</v>
      </c>
      <c r="E28" s="58">
        <f>'财拨总表（引用）'!C29</f>
        <v>0</v>
      </c>
      <c r="F28" s="58">
        <f>'财拨总表（引用）'!D29</f>
        <v>0</v>
      </c>
      <c r="G28" s="11"/>
    </row>
    <row r="29" spans="1:7" ht="19.5" customHeight="1">
      <c r="A29" s="60"/>
      <c r="B29" s="63"/>
      <c r="C29" s="58">
        <f>'财拨总表（引用）'!A30</f>
        <v>0</v>
      </c>
      <c r="D29" s="58">
        <f>'财拨总表（引用）'!B30</f>
        <v>0</v>
      </c>
      <c r="E29" s="58">
        <f>'财拨总表（引用）'!C30</f>
        <v>0</v>
      </c>
      <c r="F29" s="58">
        <f>'财拨总表（引用）'!D30</f>
        <v>0</v>
      </c>
      <c r="G29" s="11"/>
    </row>
    <row r="30" spans="1:7" ht="19.5" customHeight="1">
      <c r="A30" s="60"/>
      <c r="B30" s="63"/>
      <c r="C30" s="58">
        <f>'财拨总表（引用）'!A31</f>
        <v>0</v>
      </c>
      <c r="D30" s="58">
        <f>'财拨总表（引用）'!B31</f>
        <v>0</v>
      </c>
      <c r="E30" s="58">
        <f>'财拨总表（引用）'!C31</f>
        <v>0</v>
      </c>
      <c r="F30" s="58">
        <f>'财拨总表（引用）'!D31</f>
        <v>0</v>
      </c>
      <c r="G30" s="11"/>
    </row>
    <row r="31" spans="1:7" ht="19.5" customHeight="1">
      <c r="A31" s="60"/>
      <c r="B31" s="63"/>
      <c r="C31" s="58">
        <f>'财拨总表（引用）'!A32</f>
        <v>0</v>
      </c>
      <c r="D31" s="58">
        <f>'财拨总表（引用）'!B32</f>
        <v>0</v>
      </c>
      <c r="E31" s="58">
        <f>'财拨总表（引用）'!C32</f>
        <v>0</v>
      </c>
      <c r="F31" s="58">
        <f>'财拨总表（引用）'!D32</f>
        <v>0</v>
      </c>
      <c r="G31" s="11"/>
    </row>
    <row r="32" spans="1:7" ht="19.5" customHeight="1">
      <c r="A32" s="60"/>
      <c r="B32" s="63"/>
      <c r="C32" s="58">
        <f>'财拨总表（引用）'!A33</f>
        <v>0</v>
      </c>
      <c r="D32" s="58">
        <f>'财拨总表（引用）'!B33</f>
        <v>0</v>
      </c>
      <c r="E32" s="58">
        <f>'财拨总表（引用）'!C33</f>
        <v>0</v>
      </c>
      <c r="F32" s="58">
        <f>'财拨总表（引用）'!D33</f>
        <v>0</v>
      </c>
      <c r="G32" s="11"/>
    </row>
    <row r="33" spans="1:7" ht="19.5" customHeight="1">
      <c r="A33" s="60"/>
      <c r="B33" s="63"/>
      <c r="C33" s="58">
        <f>'财拨总表（引用）'!A34</f>
        <v>0</v>
      </c>
      <c r="D33" s="58">
        <f>'财拨总表（引用）'!B34</f>
        <v>0</v>
      </c>
      <c r="E33" s="58">
        <f>'财拨总表（引用）'!C34</f>
        <v>0</v>
      </c>
      <c r="F33" s="58">
        <f>'财拨总表（引用）'!D34</f>
        <v>0</v>
      </c>
      <c r="G33" s="11"/>
    </row>
    <row r="34" spans="1:7" ht="19.5" customHeight="1">
      <c r="A34" s="60"/>
      <c r="B34" s="63"/>
      <c r="C34" s="58">
        <f>'财拨总表（引用）'!A35</f>
        <v>0</v>
      </c>
      <c r="D34" s="58">
        <f>'财拨总表（引用）'!B35</f>
        <v>0</v>
      </c>
      <c r="E34" s="58">
        <f>'财拨总表（引用）'!C35</f>
        <v>0</v>
      </c>
      <c r="F34" s="58">
        <f>'财拨总表（引用）'!D35</f>
        <v>0</v>
      </c>
      <c r="G34" s="11"/>
    </row>
    <row r="35" spans="1:7" ht="19.5" customHeight="1">
      <c r="A35" s="60"/>
      <c r="B35" s="63"/>
      <c r="C35" s="58">
        <f>'财拨总表（引用）'!A36</f>
        <v>0</v>
      </c>
      <c r="D35" s="58">
        <f>'财拨总表（引用）'!B36</f>
        <v>0</v>
      </c>
      <c r="E35" s="58">
        <f>'财拨总表（引用）'!C36</f>
        <v>0</v>
      </c>
      <c r="F35" s="58">
        <f>'财拨总表（引用）'!D36</f>
        <v>0</v>
      </c>
      <c r="G35" s="11"/>
    </row>
    <row r="36" spans="1:7" ht="19.5" customHeight="1">
      <c r="A36" s="60"/>
      <c r="B36" s="63"/>
      <c r="C36" s="58">
        <f>'财拨总表（引用）'!A37</f>
        <v>0</v>
      </c>
      <c r="D36" s="58">
        <f>'财拨总表（引用）'!B37</f>
        <v>0</v>
      </c>
      <c r="E36" s="58">
        <f>'财拨总表（引用）'!C37</f>
        <v>0</v>
      </c>
      <c r="F36" s="58">
        <f>'财拨总表（引用）'!D37</f>
        <v>0</v>
      </c>
      <c r="G36" s="11"/>
    </row>
    <row r="37" spans="1:7" ht="19.5" customHeight="1">
      <c r="A37" s="60"/>
      <c r="B37" s="63"/>
      <c r="C37" s="58">
        <f>'财拨总表（引用）'!A38</f>
        <v>0</v>
      </c>
      <c r="D37" s="58">
        <f>'财拨总表（引用）'!B38</f>
        <v>0</v>
      </c>
      <c r="E37" s="58">
        <f>'财拨总表（引用）'!C38</f>
        <v>0</v>
      </c>
      <c r="F37" s="58">
        <f>'财拨总表（引用）'!D38</f>
        <v>0</v>
      </c>
      <c r="G37" s="11"/>
    </row>
    <row r="38" spans="1:7" ht="19.5" customHeight="1">
      <c r="A38" s="60"/>
      <c r="B38" s="63"/>
      <c r="C38" s="58">
        <f>'财拨总表（引用）'!A39</f>
        <v>0</v>
      </c>
      <c r="D38" s="58">
        <f>'财拨总表（引用）'!B39</f>
        <v>0</v>
      </c>
      <c r="E38" s="58">
        <f>'财拨总表（引用）'!C39</f>
        <v>0</v>
      </c>
      <c r="F38" s="58">
        <f>'财拨总表（引用）'!D39</f>
        <v>0</v>
      </c>
      <c r="G38" s="11"/>
    </row>
    <row r="39" spans="1:7" ht="19.5" customHeight="1">
      <c r="A39" s="60"/>
      <c r="B39" s="63"/>
      <c r="C39" s="58">
        <f>'财拨总表（引用）'!A40</f>
        <v>0</v>
      </c>
      <c r="D39" s="58">
        <f>'财拨总表（引用）'!B40</f>
        <v>0</v>
      </c>
      <c r="E39" s="58">
        <f>'财拨总表（引用）'!C40</f>
        <v>0</v>
      </c>
      <c r="F39" s="58">
        <f>'财拨总表（引用）'!D40</f>
        <v>0</v>
      </c>
      <c r="G39" s="11"/>
    </row>
    <row r="40" spans="1:7" ht="19.5" customHeight="1">
      <c r="A40" s="60"/>
      <c r="B40" s="63"/>
      <c r="C40" s="58">
        <f>'财拨总表（引用）'!A41</f>
        <v>0</v>
      </c>
      <c r="D40" s="58">
        <f>'财拨总表（引用）'!B41</f>
        <v>0</v>
      </c>
      <c r="E40" s="58">
        <f>'财拨总表（引用）'!C41</f>
        <v>0</v>
      </c>
      <c r="F40" s="58">
        <f>'财拨总表（引用）'!D41</f>
        <v>0</v>
      </c>
      <c r="G40" s="11"/>
    </row>
    <row r="41" spans="1:7" ht="19.5" customHeight="1">
      <c r="A41" s="60"/>
      <c r="B41" s="63"/>
      <c r="C41" s="58">
        <f>'财拨总表（引用）'!A42</f>
        <v>0</v>
      </c>
      <c r="D41" s="58">
        <f>'财拨总表（引用）'!B42</f>
        <v>0</v>
      </c>
      <c r="E41" s="58">
        <f>'财拨总表（引用）'!C42</f>
        <v>0</v>
      </c>
      <c r="F41" s="58">
        <f>'财拨总表（引用）'!D42</f>
        <v>0</v>
      </c>
      <c r="G41" s="11"/>
    </row>
    <row r="42" spans="1:7" ht="19.5" customHeight="1">
      <c r="A42" s="60"/>
      <c r="B42" s="63"/>
      <c r="C42" s="58">
        <f>'财拨总表（引用）'!A43</f>
        <v>0</v>
      </c>
      <c r="D42" s="58">
        <f>'财拨总表（引用）'!B43</f>
        <v>0</v>
      </c>
      <c r="E42" s="58">
        <f>'财拨总表（引用）'!C43</f>
        <v>0</v>
      </c>
      <c r="F42" s="58">
        <f>'财拨总表（引用）'!D43</f>
        <v>0</v>
      </c>
      <c r="G42" s="11"/>
    </row>
    <row r="43" spans="1:7" ht="19.5" customHeight="1">
      <c r="A43" s="60"/>
      <c r="B43" s="63"/>
      <c r="C43" s="58">
        <f>'财拨总表（引用）'!A44</f>
        <v>0</v>
      </c>
      <c r="D43" s="58">
        <f>'财拨总表（引用）'!B44</f>
        <v>0</v>
      </c>
      <c r="E43" s="58">
        <f>'财拨总表（引用）'!C44</f>
        <v>0</v>
      </c>
      <c r="F43" s="58">
        <f>'财拨总表（引用）'!D44</f>
        <v>0</v>
      </c>
      <c r="G43" s="11"/>
    </row>
    <row r="44" spans="1:7" ht="19.5" customHeight="1">
      <c r="A44" s="60"/>
      <c r="B44" s="63"/>
      <c r="C44" s="58">
        <f>'财拨总表（引用）'!A45</f>
        <v>0</v>
      </c>
      <c r="D44" s="58">
        <f>'财拨总表（引用）'!B45</f>
        <v>0</v>
      </c>
      <c r="E44" s="58">
        <f>'财拨总表（引用）'!C45</f>
        <v>0</v>
      </c>
      <c r="F44" s="58">
        <f>'财拨总表（引用）'!D45</f>
        <v>0</v>
      </c>
      <c r="G44" s="11"/>
    </row>
    <row r="45" spans="1:7" ht="19.5" customHeight="1">
      <c r="A45" s="60"/>
      <c r="B45" s="63"/>
      <c r="C45" s="58">
        <f>'财拨总表（引用）'!A46</f>
        <v>0</v>
      </c>
      <c r="D45" s="58">
        <f>'财拨总表（引用）'!B46</f>
        <v>0</v>
      </c>
      <c r="E45" s="58">
        <f>'财拨总表（引用）'!C46</f>
        <v>0</v>
      </c>
      <c r="F45" s="58">
        <f>'财拨总表（引用）'!D46</f>
        <v>0</v>
      </c>
      <c r="G45" s="11"/>
    </row>
    <row r="46" spans="1:7" ht="19.5" customHeight="1">
      <c r="A46" s="60"/>
      <c r="B46" s="63"/>
      <c r="C46" s="58">
        <f>'财拨总表（引用）'!A47</f>
        <v>0</v>
      </c>
      <c r="D46" s="58">
        <f>'财拨总表（引用）'!B47</f>
        <v>0</v>
      </c>
      <c r="E46" s="58">
        <f>'财拨总表（引用）'!C47</f>
        <v>0</v>
      </c>
      <c r="F46" s="58">
        <f>'财拨总表（引用）'!D47</f>
        <v>0</v>
      </c>
      <c r="G46" s="11"/>
    </row>
    <row r="47" spans="1:7" ht="19.5" customHeight="1">
      <c r="A47" s="60"/>
      <c r="B47" s="63"/>
      <c r="C47" s="58">
        <f>'财拨总表（引用）'!A48</f>
        <v>0</v>
      </c>
      <c r="D47" s="58">
        <f>'财拨总表（引用）'!B48</f>
        <v>0</v>
      </c>
      <c r="E47" s="58">
        <f>'财拨总表（引用）'!C48</f>
        <v>0</v>
      </c>
      <c r="F47" s="58">
        <f>'财拨总表（引用）'!D48</f>
        <v>0</v>
      </c>
      <c r="G47" s="11"/>
    </row>
    <row r="48" spans="1:7" ht="19.5" customHeight="1">
      <c r="A48" s="60"/>
      <c r="B48" s="63"/>
      <c r="C48" s="58">
        <f>'财拨总表（引用）'!A49</f>
        <v>0</v>
      </c>
      <c r="D48" s="58">
        <f>'财拨总表（引用）'!B49</f>
        <v>0</v>
      </c>
      <c r="E48" s="58">
        <f>'财拨总表（引用）'!C49</f>
        <v>0</v>
      </c>
      <c r="F48" s="58">
        <f>'财拨总表（引用）'!D49</f>
        <v>0</v>
      </c>
      <c r="G48" s="11"/>
    </row>
    <row r="49" spans="1:7" ht="17.25" customHeight="1">
      <c r="A49" s="60"/>
      <c r="B49" s="63"/>
      <c r="C49" s="58"/>
      <c r="D49" s="58"/>
      <c r="E49" s="58"/>
      <c r="F49" s="47"/>
      <c r="G49" s="11"/>
    </row>
    <row r="50" spans="2:7" ht="17.25" customHeight="1">
      <c r="B50" s="27"/>
      <c r="C50" s="58"/>
      <c r="D50" s="58"/>
      <c r="E50" s="58"/>
      <c r="F50" s="47"/>
      <c r="G50" s="11"/>
    </row>
    <row r="51" spans="1:7" ht="17.25" customHeight="1">
      <c r="A51" s="60"/>
      <c r="B51" s="64"/>
      <c r="C51" s="58"/>
      <c r="D51" s="58"/>
      <c r="E51" s="58"/>
      <c r="F51" s="47"/>
      <c r="G51" s="11"/>
    </row>
    <row r="52" spans="1:7" ht="17.25" customHeight="1">
      <c r="A52" s="60"/>
      <c r="B52" s="27"/>
      <c r="C52" s="58"/>
      <c r="D52" s="58"/>
      <c r="E52" s="58"/>
      <c r="F52" s="47"/>
      <c r="G52" s="11"/>
    </row>
    <row r="53" spans="1:7" ht="17.25" customHeight="1">
      <c r="A53" s="60"/>
      <c r="B53" s="27"/>
      <c r="C53" s="58"/>
      <c r="D53" s="58"/>
      <c r="E53" s="58"/>
      <c r="F53" s="47"/>
      <c r="G53" s="11"/>
    </row>
    <row r="54" spans="1:7" ht="17.25" customHeight="1">
      <c r="A54" s="65" t="s">
        <v>34</v>
      </c>
      <c r="B54" s="57">
        <f>B6</f>
        <v>527552.6</v>
      </c>
      <c r="C54" s="65" t="s">
        <v>35</v>
      </c>
      <c r="D54" s="57">
        <f>'财拨总表（引用）'!B7</f>
        <v>527552.6</v>
      </c>
      <c r="E54" s="57">
        <f>'财拨总表（引用）'!C7</f>
        <v>527552.6</v>
      </c>
      <c r="F54" s="66">
        <f>'财拨总表（引用）'!D7</f>
        <v>0</v>
      </c>
      <c r="G54" s="11"/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67" t="s">
        <v>97</v>
      </c>
    </row>
    <row r="121" ht="12.75" customHeight="1">
      <c r="Z121" s="10"/>
    </row>
    <row r="122" spans="23:26" ht="12.75" customHeight="1">
      <c r="W122" s="10"/>
      <c r="X122" s="10"/>
      <c r="Y122" s="10"/>
      <c r="Z122" s="67" t="s">
        <v>97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98</v>
      </c>
      <c r="B2" s="12"/>
      <c r="C2" s="12"/>
      <c r="D2" s="12"/>
      <c r="E2" s="12"/>
      <c r="F2" s="13"/>
      <c r="G2" s="13"/>
    </row>
    <row r="3" spans="1:7" ht="21" customHeight="1">
      <c r="A3" s="14" t="s">
        <v>10</v>
      </c>
      <c r="B3" s="11"/>
      <c r="C3" s="11"/>
      <c r="D3" s="11"/>
      <c r="E3" s="15" t="s">
        <v>11</v>
      </c>
      <c r="F3" s="11"/>
      <c r="G3" s="11"/>
    </row>
    <row r="4" spans="1:7" ht="17.25" customHeight="1">
      <c r="A4" s="16" t="s">
        <v>58</v>
      </c>
      <c r="B4" s="17"/>
      <c r="C4" s="17" t="s">
        <v>99</v>
      </c>
      <c r="D4" s="18"/>
      <c r="E4" s="19"/>
      <c r="F4" s="11"/>
      <c r="G4" s="11"/>
    </row>
    <row r="5" spans="1:7" ht="21" customHeight="1">
      <c r="A5" s="20" t="s">
        <v>64</v>
      </c>
      <c r="B5" s="21" t="s">
        <v>65</v>
      </c>
      <c r="C5" s="22" t="s">
        <v>39</v>
      </c>
      <c r="D5" s="22" t="s">
        <v>59</v>
      </c>
      <c r="E5" s="22" t="s">
        <v>60</v>
      </c>
      <c r="F5" s="11"/>
      <c r="G5" s="11"/>
    </row>
    <row r="6" spans="1:7" ht="21" customHeight="1">
      <c r="A6" s="23" t="s">
        <v>53</v>
      </c>
      <c r="B6" s="23" t="s">
        <v>53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39</v>
      </c>
      <c r="C7" s="26">
        <v>527552.6</v>
      </c>
      <c r="D7" s="26">
        <v>527552.6</v>
      </c>
      <c r="E7" s="27">
        <v>0</v>
      </c>
      <c r="F7" s="11"/>
      <c r="G7" s="11"/>
    </row>
    <row r="8" spans="1:7" ht="18.75" customHeight="1">
      <c r="A8" s="25" t="s">
        <v>66</v>
      </c>
      <c r="B8" s="25" t="s">
        <v>67</v>
      </c>
      <c r="C8" s="26">
        <v>484727</v>
      </c>
      <c r="D8" s="26">
        <v>484727</v>
      </c>
      <c r="E8" s="27">
        <v>0</v>
      </c>
      <c r="F8" s="11"/>
      <c r="G8" s="11"/>
    </row>
    <row r="9" spans="1:7" ht="18.75" customHeight="1">
      <c r="A9" s="25" t="s">
        <v>68</v>
      </c>
      <c r="B9" s="25" t="s">
        <v>69</v>
      </c>
      <c r="C9" s="26">
        <v>64812</v>
      </c>
      <c r="D9" s="26">
        <v>64812</v>
      </c>
      <c r="E9" s="27">
        <v>0</v>
      </c>
      <c r="F9" s="11"/>
      <c r="G9" s="11"/>
    </row>
    <row r="10" spans="1:7" ht="20.25" customHeight="1">
      <c r="A10" s="25" t="s">
        <v>70</v>
      </c>
      <c r="B10" s="25" t="s">
        <v>71</v>
      </c>
      <c r="C10" s="26">
        <v>42732</v>
      </c>
      <c r="D10" s="26">
        <v>42732</v>
      </c>
      <c r="E10" s="27">
        <v>0</v>
      </c>
      <c r="F10" s="11"/>
      <c r="G10" s="11"/>
    </row>
    <row r="11" spans="1:7" ht="18.75" customHeight="1">
      <c r="A11" s="25" t="s">
        <v>72</v>
      </c>
      <c r="B11" s="25" t="s">
        <v>73</v>
      </c>
      <c r="C11" s="26">
        <v>22080</v>
      </c>
      <c r="D11" s="26">
        <v>22080</v>
      </c>
      <c r="E11" s="27">
        <v>0</v>
      </c>
      <c r="F11" s="11"/>
      <c r="G11" s="11"/>
    </row>
    <row r="12" spans="1:7" ht="18.75" customHeight="1">
      <c r="A12" s="25" t="s">
        <v>74</v>
      </c>
      <c r="B12" s="25" t="s">
        <v>75</v>
      </c>
      <c r="C12" s="26">
        <v>419915</v>
      </c>
      <c r="D12" s="26">
        <v>419915</v>
      </c>
      <c r="E12" s="27">
        <v>0</v>
      </c>
      <c r="F12" s="11"/>
      <c r="G12" s="11"/>
    </row>
    <row r="13" spans="1:7" ht="18.75" customHeight="1">
      <c r="A13" s="25" t="s">
        <v>76</v>
      </c>
      <c r="B13" s="25" t="s">
        <v>77</v>
      </c>
      <c r="C13" s="26">
        <v>419915</v>
      </c>
      <c r="D13" s="26">
        <v>419915</v>
      </c>
      <c r="E13" s="27">
        <v>0</v>
      </c>
      <c r="F13" s="11"/>
      <c r="G13" s="11"/>
    </row>
    <row r="14" spans="1:7" ht="18.75" customHeight="1">
      <c r="A14" s="25" t="s">
        <v>78</v>
      </c>
      <c r="B14" s="25" t="s">
        <v>79</v>
      </c>
      <c r="C14" s="26">
        <v>17186.4</v>
      </c>
      <c r="D14" s="26">
        <v>17186.4</v>
      </c>
      <c r="E14" s="27">
        <v>0</v>
      </c>
      <c r="F14" s="11"/>
      <c r="G14" s="11"/>
    </row>
    <row r="15" spans="1:7" ht="18.75" customHeight="1">
      <c r="A15" s="25" t="s">
        <v>80</v>
      </c>
      <c r="B15" s="25" t="s">
        <v>81</v>
      </c>
      <c r="C15" s="26">
        <v>17186.4</v>
      </c>
      <c r="D15" s="26">
        <v>17186.4</v>
      </c>
      <c r="E15" s="27">
        <v>0</v>
      </c>
      <c r="F15" s="11"/>
      <c r="G15" s="11"/>
    </row>
    <row r="16" spans="1:7" ht="18.75" customHeight="1">
      <c r="A16" s="25" t="s">
        <v>82</v>
      </c>
      <c r="B16" s="25" t="s">
        <v>83</v>
      </c>
      <c r="C16" s="26">
        <v>8640</v>
      </c>
      <c r="D16" s="26">
        <v>8640</v>
      </c>
      <c r="E16" s="27">
        <v>0</v>
      </c>
      <c r="F16" s="11"/>
      <c r="G16" s="11"/>
    </row>
    <row r="17" spans="1:5" ht="18.75" customHeight="1">
      <c r="A17" s="25" t="s">
        <v>84</v>
      </c>
      <c r="B17" s="25" t="s">
        <v>85</v>
      </c>
      <c r="C17" s="26">
        <v>8546.4</v>
      </c>
      <c r="D17" s="26">
        <v>8546.4</v>
      </c>
      <c r="E17" s="27">
        <v>0</v>
      </c>
    </row>
    <row r="18" spans="1:7" ht="18.75" customHeight="1">
      <c r="A18" s="25" t="s">
        <v>86</v>
      </c>
      <c r="B18" s="25" t="s">
        <v>87</v>
      </c>
      <c r="C18" s="26">
        <v>25639.2</v>
      </c>
      <c r="D18" s="26">
        <v>25639.2</v>
      </c>
      <c r="E18" s="27">
        <v>0</v>
      </c>
      <c r="F18" s="11"/>
      <c r="G18" s="11"/>
    </row>
    <row r="19" spans="1:5" ht="18.75" customHeight="1">
      <c r="A19" s="25" t="s">
        <v>88</v>
      </c>
      <c r="B19" s="25" t="s">
        <v>89</v>
      </c>
      <c r="C19" s="26">
        <v>25639.2</v>
      </c>
      <c r="D19" s="26">
        <v>25639.2</v>
      </c>
      <c r="E19" s="27">
        <v>0</v>
      </c>
    </row>
    <row r="20" spans="1:5" ht="18.75" customHeight="1">
      <c r="A20" s="25" t="s">
        <v>90</v>
      </c>
      <c r="B20" s="25" t="s">
        <v>91</v>
      </c>
      <c r="C20" s="26">
        <v>25639.2</v>
      </c>
      <c r="D20" s="26">
        <v>25639.2</v>
      </c>
      <c r="E20" s="2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4">
      <selection activeCell="C29" sqref="C29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100</v>
      </c>
      <c r="B2" s="29"/>
      <c r="C2" s="29"/>
      <c r="D2" s="29"/>
      <c r="E2" s="29"/>
      <c r="F2" s="42"/>
      <c r="G2" s="42"/>
    </row>
    <row r="3" spans="1:7" ht="21" customHeight="1">
      <c r="A3" s="14" t="s">
        <v>10</v>
      </c>
      <c r="B3" s="11"/>
      <c r="C3" s="41"/>
      <c r="D3" s="41"/>
      <c r="E3" s="43" t="s">
        <v>11</v>
      </c>
      <c r="F3" s="41"/>
      <c r="G3" s="41"/>
    </row>
    <row r="4" spans="1:7" ht="17.25" customHeight="1">
      <c r="A4" s="16" t="s">
        <v>101</v>
      </c>
      <c r="B4" s="17"/>
      <c r="C4" s="17" t="s">
        <v>102</v>
      </c>
      <c r="D4" s="18"/>
      <c r="E4" s="19"/>
      <c r="F4" s="41"/>
      <c r="G4" s="41"/>
    </row>
    <row r="5" spans="1:7" ht="21" customHeight="1">
      <c r="A5" s="20" t="s">
        <v>64</v>
      </c>
      <c r="B5" s="21" t="s">
        <v>65</v>
      </c>
      <c r="C5" s="22" t="s">
        <v>39</v>
      </c>
      <c r="D5" s="22" t="s">
        <v>103</v>
      </c>
      <c r="E5" s="22" t="s">
        <v>104</v>
      </c>
      <c r="F5" s="41"/>
      <c r="G5" s="41"/>
    </row>
    <row r="6" spans="1:7" ht="21" customHeight="1">
      <c r="A6" s="23" t="s">
        <v>53</v>
      </c>
      <c r="B6" s="44" t="s">
        <v>53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25" t="s">
        <v>39</v>
      </c>
      <c r="C7" s="46">
        <v>527552.6</v>
      </c>
      <c r="D7" s="46">
        <v>334052.6</v>
      </c>
      <c r="E7" s="47">
        <v>193500</v>
      </c>
      <c r="F7" s="48"/>
      <c r="G7" s="48"/>
      <c r="H7" s="10"/>
    </row>
    <row r="8" spans="1:8" ht="18.75" customHeight="1">
      <c r="A8" s="25" t="s">
        <v>105</v>
      </c>
      <c r="B8" s="25" t="s">
        <v>106</v>
      </c>
      <c r="C8" s="46">
        <v>334052.6</v>
      </c>
      <c r="D8" s="46">
        <v>334052.6</v>
      </c>
      <c r="E8" s="47">
        <v>0</v>
      </c>
      <c r="F8" s="11"/>
      <c r="G8" s="11"/>
      <c r="H8" s="10"/>
    </row>
    <row r="9" spans="1:7" ht="18.75" customHeight="1">
      <c r="A9" s="25" t="s">
        <v>107</v>
      </c>
      <c r="B9" s="25" t="s">
        <v>108</v>
      </c>
      <c r="C9" s="46">
        <v>153060</v>
      </c>
      <c r="D9" s="46">
        <v>153060</v>
      </c>
      <c r="E9" s="47">
        <v>0</v>
      </c>
      <c r="F9" s="11"/>
      <c r="G9" s="11"/>
    </row>
    <row r="10" spans="1:7" ht="18.75" customHeight="1">
      <c r="A10" s="25" t="s">
        <v>109</v>
      </c>
      <c r="B10" s="25" t="s">
        <v>110</v>
      </c>
      <c r="C10" s="46">
        <v>153060</v>
      </c>
      <c r="D10" s="46">
        <v>153060</v>
      </c>
      <c r="E10" s="47">
        <v>0</v>
      </c>
      <c r="F10" s="11"/>
      <c r="G10" s="11"/>
    </row>
    <row r="11" spans="1:7" ht="18.75" customHeight="1">
      <c r="A11" s="25" t="s">
        <v>88</v>
      </c>
      <c r="B11" s="25" t="s">
        <v>111</v>
      </c>
      <c r="C11" s="46">
        <v>60600</v>
      </c>
      <c r="D11" s="46">
        <v>60600</v>
      </c>
      <c r="E11" s="47">
        <v>0</v>
      </c>
      <c r="F11" s="11"/>
      <c r="G11" s="41"/>
    </row>
    <row r="12" spans="1:7" ht="18.75" customHeight="1">
      <c r="A12" s="25" t="s">
        <v>112</v>
      </c>
      <c r="B12" s="25" t="s">
        <v>113</v>
      </c>
      <c r="C12" s="46">
        <v>2808</v>
      </c>
      <c r="D12" s="46">
        <v>2808</v>
      </c>
      <c r="E12" s="47">
        <v>0</v>
      </c>
      <c r="F12" s="11"/>
      <c r="G12" s="41"/>
    </row>
    <row r="13" spans="1:7" ht="18.75" customHeight="1">
      <c r="A13" s="25" t="s">
        <v>114</v>
      </c>
      <c r="B13" s="25" t="s">
        <v>115</v>
      </c>
      <c r="C13" s="46">
        <v>3600</v>
      </c>
      <c r="D13" s="46">
        <v>3600</v>
      </c>
      <c r="E13" s="47">
        <v>0</v>
      </c>
      <c r="F13" s="41"/>
      <c r="G13" s="41"/>
    </row>
    <row r="14" spans="1:7" ht="18.75" customHeight="1">
      <c r="A14" s="25" t="s">
        <v>116</v>
      </c>
      <c r="B14" s="25" t="s">
        <v>117</v>
      </c>
      <c r="C14" s="46">
        <v>6120</v>
      </c>
      <c r="D14" s="46">
        <v>6120</v>
      </c>
      <c r="E14" s="47">
        <v>0</v>
      </c>
      <c r="F14" s="41"/>
      <c r="G14" s="41"/>
    </row>
    <row r="15" spans="1:7" ht="18.75" customHeight="1">
      <c r="A15" s="25" t="s">
        <v>118</v>
      </c>
      <c r="B15" s="25" t="s">
        <v>119</v>
      </c>
      <c r="C15" s="46">
        <v>7200</v>
      </c>
      <c r="D15" s="46">
        <v>7200</v>
      </c>
      <c r="E15" s="47">
        <v>0</v>
      </c>
      <c r="F15" s="41"/>
      <c r="G15" s="41"/>
    </row>
    <row r="16" spans="1:7" ht="18.75" customHeight="1">
      <c r="A16" s="25" t="s">
        <v>120</v>
      </c>
      <c r="B16" s="25" t="s">
        <v>121</v>
      </c>
      <c r="C16" s="46">
        <v>40872</v>
      </c>
      <c r="D16" s="46">
        <v>40872</v>
      </c>
      <c r="E16" s="47">
        <v>0</v>
      </c>
      <c r="F16" s="41"/>
      <c r="G16" s="41"/>
    </row>
    <row r="17" spans="1:5" ht="18.75" customHeight="1">
      <c r="A17" s="25" t="s">
        <v>122</v>
      </c>
      <c r="B17" s="25" t="s">
        <v>123</v>
      </c>
      <c r="C17" s="46">
        <v>12755</v>
      </c>
      <c r="D17" s="46">
        <v>12755</v>
      </c>
      <c r="E17" s="47">
        <v>0</v>
      </c>
    </row>
    <row r="18" spans="1:7" ht="18.75" customHeight="1">
      <c r="A18" s="25" t="s">
        <v>124</v>
      </c>
      <c r="B18" s="25" t="s">
        <v>125</v>
      </c>
      <c r="C18" s="46">
        <v>12755</v>
      </c>
      <c r="D18" s="46">
        <v>12755</v>
      </c>
      <c r="E18" s="47">
        <v>0</v>
      </c>
      <c r="F18" s="41"/>
      <c r="G18" s="41"/>
    </row>
    <row r="19" spans="1:5" ht="18.75" customHeight="1">
      <c r="A19" s="25" t="s">
        <v>126</v>
      </c>
      <c r="B19" s="25" t="s">
        <v>127</v>
      </c>
      <c r="C19" s="46">
        <v>42732</v>
      </c>
      <c r="D19" s="46">
        <v>42732</v>
      </c>
      <c r="E19" s="47">
        <v>0</v>
      </c>
    </row>
    <row r="20" spans="1:5" ht="18.75" customHeight="1">
      <c r="A20" s="25" t="s">
        <v>128</v>
      </c>
      <c r="B20" s="25" t="s">
        <v>129</v>
      </c>
      <c r="C20" s="46">
        <v>42732</v>
      </c>
      <c r="D20" s="46">
        <v>42732</v>
      </c>
      <c r="E20" s="47">
        <v>0</v>
      </c>
    </row>
    <row r="21" spans="1:5" ht="18.75" customHeight="1">
      <c r="A21" s="25" t="s">
        <v>130</v>
      </c>
      <c r="B21" s="25" t="s">
        <v>131</v>
      </c>
      <c r="C21" s="46">
        <v>22080</v>
      </c>
      <c r="D21" s="46">
        <v>22080</v>
      </c>
      <c r="E21" s="47">
        <v>0</v>
      </c>
    </row>
    <row r="22" spans="1:5" ht="18.75" customHeight="1">
      <c r="A22" s="25" t="s">
        <v>132</v>
      </c>
      <c r="B22" s="25" t="s">
        <v>133</v>
      </c>
      <c r="C22" s="46">
        <v>22080</v>
      </c>
      <c r="D22" s="46">
        <v>22080</v>
      </c>
      <c r="E22" s="47">
        <v>0</v>
      </c>
    </row>
    <row r="23" spans="1:5" ht="18.75" customHeight="1">
      <c r="A23" s="25" t="s">
        <v>134</v>
      </c>
      <c r="B23" s="25" t="s">
        <v>135</v>
      </c>
      <c r="C23" s="46">
        <v>8640</v>
      </c>
      <c r="D23" s="46">
        <v>8640</v>
      </c>
      <c r="E23" s="47">
        <v>0</v>
      </c>
    </row>
    <row r="24" spans="1:5" ht="18.75" customHeight="1">
      <c r="A24" s="25" t="s">
        <v>136</v>
      </c>
      <c r="B24" s="25" t="s">
        <v>137</v>
      </c>
      <c r="C24" s="46">
        <v>8640</v>
      </c>
      <c r="D24" s="46">
        <v>8640</v>
      </c>
      <c r="E24" s="47">
        <v>0</v>
      </c>
    </row>
    <row r="25" spans="1:5" ht="18.75" customHeight="1">
      <c r="A25" s="25" t="s">
        <v>80</v>
      </c>
      <c r="B25" s="25" t="s">
        <v>138</v>
      </c>
      <c r="C25" s="46">
        <v>8546.4</v>
      </c>
      <c r="D25" s="46">
        <v>8546.4</v>
      </c>
      <c r="E25" s="47">
        <v>0</v>
      </c>
    </row>
    <row r="26" spans="1:5" ht="18.75" customHeight="1">
      <c r="A26" s="25" t="s">
        <v>139</v>
      </c>
      <c r="B26" s="25" t="s">
        <v>140</v>
      </c>
      <c r="C26" s="46">
        <v>8546.4</v>
      </c>
      <c r="D26" s="46">
        <v>8546.4</v>
      </c>
      <c r="E26" s="47">
        <v>0</v>
      </c>
    </row>
    <row r="27" spans="1:5" ht="18.75" customHeight="1">
      <c r="A27" s="25" t="s">
        <v>141</v>
      </c>
      <c r="B27" s="25" t="s">
        <v>142</v>
      </c>
      <c r="C27" s="46">
        <v>25639.2</v>
      </c>
      <c r="D27" s="46">
        <v>25639.2</v>
      </c>
      <c r="E27" s="47">
        <v>0</v>
      </c>
    </row>
    <row r="28" spans="1:5" ht="18.75" customHeight="1">
      <c r="A28" s="25" t="s">
        <v>143</v>
      </c>
      <c r="B28" s="25" t="s">
        <v>91</v>
      </c>
      <c r="C28" s="46">
        <v>25639.2</v>
      </c>
      <c r="D28" s="46">
        <v>25639.2</v>
      </c>
      <c r="E28" s="47">
        <v>0</v>
      </c>
    </row>
    <row r="29" spans="1:5" ht="18.75" customHeight="1">
      <c r="A29" s="25" t="s">
        <v>144</v>
      </c>
      <c r="B29" s="25" t="s">
        <v>145</v>
      </c>
      <c r="C29" s="46">
        <v>193500</v>
      </c>
      <c r="D29" s="46">
        <v>0</v>
      </c>
      <c r="E29" s="47">
        <v>193500</v>
      </c>
    </row>
    <row r="30" spans="1:5" ht="18.75" customHeight="1">
      <c r="A30" s="25" t="s">
        <v>107</v>
      </c>
      <c r="B30" s="25" t="s">
        <v>146</v>
      </c>
      <c r="C30" s="46">
        <v>21400</v>
      </c>
      <c r="D30" s="46">
        <v>0</v>
      </c>
      <c r="E30" s="47">
        <v>21400</v>
      </c>
    </row>
    <row r="31" spans="1:5" ht="18.75" customHeight="1">
      <c r="A31" s="25" t="s">
        <v>147</v>
      </c>
      <c r="B31" s="25" t="s">
        <v>148</v>
      </c>
      <c r="C31" s="46">
        <v>21400</v>
      </c>
      <c r="D31" s="46">
        <v>0</v>
      </c>
      <c r="E31" s="47">
        <v>21400</v>
      </c>
    </row>
    <row r="32" spans="1:5" ht="18.75" customHeight="1">
      <c r="A32" s="25" t="s">
        <v>88</v>
      </c>
      <c r="B32" s="25" t="s">
        <v>149</v>
      </c>
      <c r="C32" s="46">
        <v>5000</v>
      </c>
      <c r="D32" s="46">
        <v>0</v>
      </c>
      <c r="E32" s="47">
        <v>5000</v>
      </c>
    </row>
    <row r="33" spans="1:5" ht="18.75" customHeight="1">
      <c r="A33" s="25" t="s">
        <v>150</v>
      </c>
      <c r="B33" s="25" t="s">
        <v>151</v>
      </c>
      <c r="C33" s="46">
        <v>5000</v>
      </c>
      <c r="D33" s="46">
        <v>0</v>
      </c>
      <c r="E33" s="47">
        <v>5000</v>
      </c>
    </row>
    <row r="34" spans="1:5" ht="18.75" customHeight="1">
      <c r="A34" s="25" t="s">
        <v>152</v>
      </c>
      <c r="B34" s="25" t="s">
        <v>153</v>
      </c>
      <c r="C34" s="46">
        <v>3500</v>
      </c>
      <c r="D34" s="46">
        <v>0</v>
      </c>
      <c r="E34" s="47">
        <v>3500</v>
      </c>
    </row>
    <row r="35" spans="1:5" ht="18.75" customHeight="1">
      <c r="A35" s="25" t="s">
        <v>154</v>
      </c>
      <c r="B35" s="25" t="s">
        <v>155</v>
      </c>
      <c r="C35" s="46">
        <v>3500</v>
      </c>
      <c r="D35" s="46">
        <v>0</v>
      </c>
      <c r="E35" s="47">
        <v>3500</v>
      </c>
    </row>
    <row r="36" spans="1:5" ht="18.75" customHeight="1">
      <c r="A36" s="25" t="s">
        <v>80</v>
      </c>
      <c r="B36" s="25" t="s">
        <v>156</v>
      </c>
      <c r="C36" s="46">
        <v>20000</v>
      </c>
      <c r="D36" s="46">
        <v>0</v>
      </c>
      <c r="E36" s="47">
        <v>20000</v>
      </c>
    </row>
    <row r="37" spans="1:5" ht="18.75" customHeight="1">
      <c r="A37" s="25" t="s">
        <v>157</v>
      </c>
      <c r="B37" s="25" t="s">
        <v>158</v>
      </c>
      <c r="C37" s="46">
        <v>20000</v>
      </c>
      <c r="D37" s="46">
        <v>0</v>
      </c>
      <c r="E37" s="47">
        <v>20000</v>
      </c>
    </row>
    <row r="38" spans="1:5" ht="18.75" customHeight="1">
      <c r="A38" s="25" t="s">
        <v>74</v>
      </c>
      <c r="B38" s="25" t="s">
        <v>159</v>
      </c>
      <c r="C38" s="46">
        <v>100000</v>
      </c>
      <c r="D38" s="46">
        <v>0</v>
      </c>
      <c r="E38" s="47">
        <v>100000</v>
      </c>
    </row>
    <row r="39" spans="1:5" ht="18.75" customHeight="1">
      <c r="A39" s="25" t="s">
        <v>160</v>
      </c>
      <c r="B39" s="25" t="s">
        <v>161</v>
      </c>
      <c r="C39" s="46">
        <v>100000</v>
      </c>
      <c r="D39" s="46">
        <v>0</v>
      </c>
      <c r="E39" s="47">
        <v>100000</v>
      </c>
    </row>
    <row r="40" spans="1:5" ht="18.75" customHeight="1">
      <c r="A40" s="25" t="s">
        <v>162</v>
      </c>
      <c r="B40" s="25" t="s">
        <v>163</v>
      </c>
      <c r="C40" s="46">
        <v>13000</v>
      </c>
      <c r="D40" s="46">
        <v>0</v>
      </c>
      <c r="E40" s="47">
        <v>13000</v>
      </c>
    </row>
    <row r="41" spans="1:5" ht="18.75" customHeight="1">
      <c r="A41" s="25" t="s">
        <v>164</v>
      </c>
      <c r="B41" s="25" t="s">
        <v>165</v>
      </c>
      <c r="C41" s="46">
        <v>13000</v>
      </c>
      <c r="D41" s="46">
        <v>0</v>
      </c>
      <c r="E41" s="47">
        <v>13000</v>
      </c>
    </row>
    <row r="42" spans="1:5" ht="18.75" customHeight="1">
      <c r="A42" s="25" t="s">
        <v>166</v>
      </c>
      <c r="B42" s="25" t="s">
        <v>167</v>
      </c>
      <c r="C42" s="46">
        <v>3600</v>
      </c>
      <c r="D42" s="46">
        <v>0</v>
      </c>
      <c r="E42" s="47">
        <v>3600</v>
      </c>
    </row>
    <row r="43" spans="1:5" ht="18.75" customHeight="1">
      <c r="A43" s="25" t="s">
        <v>168</v>
      </c>
      <c r="B43" s="25" t="s">
        <v>169</v>
      </c>
      <c r="C43" s="46">
        <v>3600</v>
      </c>
      <c r="D43" s="46">
        <v>0</v>
      </c>
      <c r="E43" s="47">
        <v>3600</v>
      </c>
    </row>
    <row r="44" spans="1:5" ht="18.75" customHeight="1">
      <c r="A44" s="25" t="s">
        <v>170</v>
      </c>
      <c r="B44" s="25" t="s">
        <v>171</v>
      </c>
      <c r="C44" s="46">
        <v>21000</v>
      </c>
      <c r="D44" s="46">
        <v>0</v>
      </c>
      <c r="E44" s="47">
        <v>21000</v>
      </c>
    </row>
    <row r="45" spans="1:5" ht="18.75" customHeight="1">
      <c r="A45" s="25" t="s">
        <v>172</v>
      </c>
      <c r="B45" s="25" t="s">
        <v>173</v>
      </c>
      <c r="C45" s="46">
        <v>21000</v>
      </c>
      <c r="D45" s="46">
        <v>0</v>
      </c>
      <c r="E45" s="47">
        <v>21000</v>
      </c>
    </row>
    <row r="46" spans="1:5" ht="18.75" customHeight="1">
      <c r="A46" s="25" t="s">
        <v>174</v>
      </c>
      <c r="B46" s="25" t="s">
        <v>175</v>
      </c>
      <c r="C46" s="46">
        <v>6000</v>
      </c>
      <c r="D46" s="46">
        <v>0</v>
      </c>
      <c r="E46" s="47">
        <v>6000</v>
      </c>
    </row>
    <row r="47" spans="1:5" ht="18.75" customHeight="1">
      <c r="A47" s="25" t="s">
        <v>176</v>
      </c>
      <c r="B47" s="25" t="s">
        <v>177</v>
      </c>
      <c r="C47" s="46">
        <v>6000</v>
      </c>
      <c r="D47" s="46">
        <v>0</v>
      </c>
      <c r="E47" s="47">
        <v>6000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178</v>
      </c>
      <c r="B2" s="29"/>
      <c r="C2" s="29"/>
      <c r="D2" s="30"/>
      <c r="E2" s="30"/>
      <c r="F2" s="30"/>
      <c r="G2" s="30"/>
    </row>
    <row r="3" spans="1:7" ht="18" customHeight="1">
      <c r="A3" s="31" t="s">
        <v>179</v>
      </c>
      <c r="B3" s="31"/>
      <c r="C3" s="31"/>
      <c r="G3" s="32" t="s">
        <v>11</v>
      </c>
    </row>
    <row r="4" spans="1:7" ht="31.5" customHeight="1">
      <c r="A4" s="33" t="s">
        <v>37</v>
      </c>
      <c r="B4" s="33" t="s">
        <v>38</v>
      </c>
      <c r="C4" s="33" t="s">
        <v>39</v>
      </c>
      <c r="D4" s="34" t="s">
        <v>180</v>
      </c>
      <c r="E4" s="33" t="s">
        <v>181</v>
      </c>
      <c r="F4" s="35" t="s">
        <v>182</v>
      </c>
      <c r="G4" s="33" t="s">
        <v>183</v>
      </c>
    </row>
    <row r="5" spans="1:7" ht="21.75" customHeight="1">
      <c r="A5" s="36" t="s">
        <v>53</v>
      </c>
      <c r="B5" s="36" t="s">
        <v>53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6"/>
      <c r="B6" s="6" t="s">
        <v>39</v>
      </c>
      <c r="C6" s="39">
        <v>13000</v>
      </c>
      <c r="D6" s="39">
        <v>0</v>
      </c>
      <c r="E6" s="39">
        <v>13000</v>
      </c>
      <c r="F6" s="39">
        <v>0</v>
      </c>
      <c r="G6" s="40">
        <v>0</v>
      </c>
    </row>
    <row r="7" spans="1:7" ht="22.5" customHeight="1">
      <c r="A7" s="6" t="s">
        <v>54</v>
      </c>
      <c r="B7" s="6" t="s">
        <v>5</v>
      </c>
      <c r="C7" s="39">
        <v>13000</v>
      </c>
      <c r="D7" s="39">
        <v>0</v>
      </c>
      <c r="E7" s="39">
        <v>13000</v>
      </c>
      <c r="F7" s="39">
        <v>0</v>
      </c>
      <c r="G7" s="40">
        <v>0</v>
      </c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184</v>
      </c>
      <c r="B2" s="12"/>
      <c r="C2" s="12"/>
      <c r="D2" s="12"/>
      <c r="E2" s="12"/>
      <c r="F2" s="13"/>
      <c r="G2" s="13"/>
    </row>
    <row r="3" spans="1:7" ht="21" customHeight="1">
      <c r="A3" s="14" t="s">
        <v>185</v>
      </c>
      <c r="B3" s="11"/>
      <c r="C3" s="11"/>
      <c r="D3" s="11"/>
      <c r="E3" s="15" t="s">
        <v>11</v>
      </c>
      <c r="F3" s="11"/>
      <c r="G3" s="11"/>
    </row>
    <row r="4" spans="1:7" ht="17.25" customHeight="1">
      <c r="A4" s="16" t="s">
        <v>58</v>
      </c>
      <c r="B4" s="17"/>
      <c r="C4" s="17" t="s">
        <v>99</v>
      </c>
      <c r="D4" s="18"/>
      <c r="E4" s="19"/>
      <c r="F4" s="11"/>
      <c r="G4" s="11"/>
    </row>
    <row r="5" spans="1:7" ht="21" customHeight="1">
      <c r="A5" s="20" t="s">
        <v>64</v>
      </c>
      <c r="B5" s="21" t="s">
        <v>65</v>
      </c>
      <c r="C5" s="22" t="s">
        <v>39</v>
      </c>
      <c r="D5" s="22" t="s">
        <v>59</v>
      </c>
      <c r="E5" s="22" t="s">
        <v>60</v>
      </c>
      <c r="F5" s="11"/>
      <c r="G5" s="11"/>
    </row>
    <row r="6" spans="1:7" ht="21" customHeight="1">
      <c r="A6" s="23" t="s">
        <v>53</v>
      </c>
      <c r="B6" s="23" t="s">
        <v>53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2018-05-17T01:24:47Z</dcterms:created>
  <dcterms:modified xsi:type="dcterms:W3CDTF">2018-05-17T01:48:54Z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