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015" windowHeight="4395" tabRatio="718" activeTab="4"/>
  </bookViews>
  <sheets>
    <sheet name="封面" sheetId="9" r:id="rId1"/>
    <sheet name="收支预算总" sheetId="1" r:id="rId2"/>
    <sheet name="部门收入总表" sheetId="2" r:id="rId3"/>
    <sheet name="部门支出总表" sheetId="3" r:id="rId4"/>
    <sheet name="财拨收支总表" sheetId="4" r:id="rId5"/>
    <sheet name="一般公共预算支出" sheetId="5" r:id="rId6"/>
    <sheet name="一般公共预算基本支出" sheetId="6" r:id="rId7"/>
    <sheet name="三公经费" sheetId="7" r:id="rId8"/>
    <sheet name="基金预算支出" sheetId="8" r:id="rId9"/>
  </sheets>
  <calcPr calcId="124519"/>
</workbook>
</file>

<file path=xl/calcChain.xml><?xml version="1.0" encoding="utf-8"?>
<calcChain xmlns="http://schemas.openxmlformats.org/spreadsheetml/2006/main">
  <c r="E12" i="4"/>
  <c r="D12"/>
  <c r="E5"/>
  <c r="D5"/>
  <c r="H5" i="3" s="1"/>
  <c r="G5" s="1"/>
  <c r="F5" s="1"/>
  <c r="E5"/>
  <c r="D5"/>
  <c r="O5" i="2" s="1"/>
  <c r="N5" s="1"/>
  <c r="M5" s="1"/>
  <c r="L5" s="1"/>
  <c r="K5" s="1"/>
  <c r="J5" s="1"/>
  <c r="I5" s="1"/>
  <c r="H5" s="1"/>
  <c r="G5" s="1"/>
  <c r="F5" s="1"/>
  <c r="E5" s="1"/>
  <c r="D5"/>
  <c r="D21" i="1" s="1"/>
  <c r="B21"/>
  <c r="D16"/>
  <c r="B16"/>
</calcChain>
</file>

<file path=xl/sharedStrings.xml><?xml version="1.0" encoding="utf-8"?>
<sst xmlns="http://schemas.openxmlformats.org/spreadsheetml/2006/main" count="338" uniqueCount="236">
  <si>
    <t>收支预算总表</t>
  </si>
  <si>
    <t>收      入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</si>
  <si>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</si>
  <si>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</si>
  <si>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</si>
  <si>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</si>
  <si>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</si>
  <si>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</si>
  <si>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</si>
  <si>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</si>
  <si>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</si>
  <si>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</si>
  <si>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</si>
  <si>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</si>
  <si>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</si>
  <si>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</si>
  <si>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</si>
  <si>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</si>
  <si>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</si>
  <si>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</si>
  <si>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</si>
  <si>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</si>
  <si>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</si>
  <si>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</si>
  <si>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</si>
  <si>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</si>
  <si>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</si>
  <si>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</si>
  <si>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</si>
  <si>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</si>
  <si>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</si>
  <si>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</si>
  <si>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</si>
  <si>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</si>
  <si>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</si>
  <si>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</si>
  <si>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</si>
  <si>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</si>
  <si>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</si>
  <si>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</si>
  <si>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</si>
  <si>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</si>
  <si>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10186</t>
  </si>
  <si>
    <t>交通运输管理局</t>
  </si>
  <si>
    <t xml:space="preserve">  1018601</t>
  </si>
  <si>
    <t xml:space="preserve">  县交通运输管理局机关</t>
  </si>
  <si>
    <t>填报单位：兴国县交通运输局                                                      单位：元</t>
    <phoneticPr fontId="2" type="noConversion"/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</si>
  <si>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</si>
  <si>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</si>
  <si>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</si>
  <si>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</si>
  <si>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</si>
  <si>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</si>
  <si>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</si>
  <si>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</si>
  <si>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</si>
  <si>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</si>
  <si>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</si>
  <si>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</si>
  <si>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</si>
  <si>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</si>
  <si>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</si>
  <si>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</si>
  <si>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</si>
  <si>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</si>
  <si>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</si>
  <si>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</si>
  <si>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</si>
  <si>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</si>
  <si>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</si>
  <si>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</si>
  <si>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</si>
  <si>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</si>
  <si>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</si>
  <si>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214</t>
  </si>
  <si>
    <t>交通运输支出</t>
  </si>
  <si>
    <t xml:space="preserve">  01</t>
  </si>
  <si>
    <t xml:space="preserve">  公路水路运输</t>
  </si>
  <si>
    <t xml:space="preserve">    2140101</t>
  </si>
  <si>
    <t xml:space="preserve">    行政运行（公路水路运输）</t>
  </si>
  <si>
    <t xml:space="preserve">    2140106</t>
  </si>
  <si>
    <t xml:space="preserve">    公路养护（公路水路运输）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</si>
  <si>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</si>
  <si>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</si>
  <si>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</si>
  <si>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</si>
  <si>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</si>
  <si>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</si>
  <si>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</si>
  <si>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</si>
  <si>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</si>
  <si>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</si>
  <si>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</si>
  <si>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</si>
  <si>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</si>
  <si>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</si>
  <si>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</si>
  <si>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</si>
  <si>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</si>
  <si>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</si>
  <si>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</si>
  <si>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</si>
  <si>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</si>
  <si>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</si>
  <si>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</si>
  <si>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</si>
  <si>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</si>
  <si>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</si>
  <si>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</si>
  <si>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</si>
  <si>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</si>
  <si>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</si>
  <si>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</si>
  <si>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</si>
  <si>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</si>
  <si>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</si>
  <si>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</si>
  <si>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</si>
  <si>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</si>
  <si>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</si>
  <si>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</si>
  <si>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</si>
  <si>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</si>
  <si>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</si>
  <si>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</si>
  <si>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</si>
  <si>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</si>
  <si>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</si>
  <si>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</si>
  <si>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</si>
  <si>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</si>
  <si>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</si>
  <si>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</si>
  <si>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</si>
  <si>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</si>
  <si>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</si>
  <si>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</si>
  <si>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</si>
  <si>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</si>
  <si>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</si>
  <si>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</si>
  <si>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</si>
  <si>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</si>
  <si>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</si>
  <si>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</si>
  <si>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3013019903</t>
  </si>
  <si>
    <t xml:space="preserve">    聘用人员工资</t>
  </si>
  <si>
    <t xml:space="preserve">    3013019905</t>
  </si>
  <si>
    <t xml:space="preserve">    其他工资福利支出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</si>
  <si>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</si>
  <si>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</si>
  <si>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</si>
  <si>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</si>
  <si>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</si>
  <si>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</si>
  <si>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</si>
  <si>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</si>
  <si>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咨询费</t>
  </si>
  <si>
    <t xml:space="preserve">    30130203</t>
  </si>
  <si>
    <t xml:space="preserve">    咨询费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</si>
  <si>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</si>
  <si>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</si>
  <si>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</si>
  <si>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</si>
  <si>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</si>
  <si>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</si>
  <si>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</si>
  <si>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</si>
  <si>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</si>
  <si>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</si>
  <si>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</si>
  <si>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</si>
  <si>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</si>
  <si>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</si>
  <si>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</si>
  <si>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</si>
  <si>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</si>
  <si>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</si>
  <si>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</si>
  <si>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</si>
  <si>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</si>
  <si>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</si>
  <si>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</si>
  <si>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</si>
  <si>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</si>
  <si>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24</t>
  </si>
  <si>
    <t xml:space="preserve">  被装购置费</t>
  </si>
  <si>
    <t xml:space="preserve">    30130224</t>
  </si>
  <si>
    <t xml:space="preserve">    被装购置费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</si>
  <si>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</si>
  <si>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</si>
  <si>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</si>
  <si>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</si>
  <si>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</si>
  <si>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</si>
  <si>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</si>
  <si>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</si>
  <si>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</si>
  <si>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</si>
  <si>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</si>
  <si>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</si>
  <si>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</si>
  <si>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</si>
  <si>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</si>
  <si>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</si>
  <si>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</si>
  <si>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</si>
  <si>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</si>
  <si>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</si>
  <si>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</si>
  <si>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</si>
  <si>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</si>
  <si>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</si>
  <si>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一般公共预算'三公'经费支出表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</si>
  <si>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</si>
  <si>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</si>
  <si>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</si>
  <si>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</si>
  <si>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</si>
  <si>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</si>
  <si>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r>
      <t xml:space="preserve">支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charset val="134"/>
      </rPr>
      <t xml:space="preserve">出 </t>
    </r>
    <phoneticPr fontId="2" type="noConversion"/>
  </si>
  <si>
    <t>二、结转下年</t>
    <phoneticPr fontId="2" type="noConversion"/>
  </si>
  <si>
    <t xml:space="preserve">支      出 </t>
    <phoneticPr fontId="2" type="noConversion"/>
  </si>
  <si>
    <t>交通运输局</t>
    <phoneticPr fontId="2" type="noConversion"/>
  </si>
  <si>
    <t>填报单位：兴国县交通运输局                                                                                                             单位：元</t>
    <phoneticPr fontId="2" type="noConversion"/>
  </si>
  <si>
    <t>填报单位：兴国县交通运输局                                                                          单位：元</t>
    <phoneticPr fontId="2" type="noConversion"/>
  </si>
  <si>
    <t>填报单位：兴国县交通运输局                                                                                 单位：元</t>
    <phoneticPr fontId="2" type="noConversion"/>
  </si>
  <si>
    <t>填报单位：兴国县交通运输局                                                     单位：元</t>
    <phoneticPr fontId="2" type="noConversion"/>
  </si>
  <si>
    <t>填报单位：兴国县交通运输局                                                                  单位：元</t>
    <phoneticPr fontId="2" type="noConversion"/>
  </si>
  <si>
    <t>填报单位：兴国县交通运输局                                               单位：元</t>
    <phoneticPr fontId="2" type="noConversion"/>
  </si>
  <si>
    <t>2018年部门预算公开表</t>
    <phoneticPr fontId="2" type="noConversion"/>
  </si>
  <si>
    <t>编制单位：兴国县交通运输局</t>
    <phoneticPr fontId="2" type="noConversion"/>
  </si>
  <si>
    <t xml:space="preserve"> 部门名称：兴国县交通运输局</t>
    <phoneticPr fontId="2" type="noConversion"/>
  </si>
  <si>
    <t xml:space="preserve">          单位负责人：张学平               财务负责人：谢庆寿                      制表人：钟奉平</t>
    <phoneticPr fontId="2" type="noConversion"/>
  </si>
  <si>
    <t xml:space="preserve">                                 编制日期：2017年12月</t>
    <phoneticPr fontId="2" type="noConversion"/>
  </si>
  <si>
    <t>填报单位：兴国县交通运输局                                                      单位：元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</si>
</sst>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_ "/>
  </numFmts>
  <fonts count="15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B20" sqref="B20"/>
    </sheetView>
  </sheetViews>
  <sheetFormatPr defaultRowHeight="13.5"/>
  <cols>
    <col min="1" max="1" width="32.5" customWidth="1"/>
  </cols>
  <sheetData>
    <row r="1" spans="1:15" ht="53.25" customHeight="1"/>
    <row r="2" spans="1:15" ht="42" customHeight="1">
      <c r="A2" s="44" t="s">
        <v>230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8"/>
      <c r="M2" s="38"/>
      <c r="N2" s="38"/>
      <c r="O2" s="38"/>
    </row>
    <row r="3" spans="1:15" ht="30" customHeight="1">
      <c r="H3" t="s">
        <v>219</v>
      </c>
    </row>
    <row r="4" spans="1:15" ht="30" customHeight="1"/>
    <row r="5" spans="1:15" ht="30" customHeight="1">
      <c r="A5" s="42" t="s">
        <v>232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ht="30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5" ht="30" customHeight="1">
      <c r="A7" s="43" t="s">
        <v>234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5" ht="30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5" ht="30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5" ht="30" customHeight="1">
      <c r="A10" s="42" t="s">
        <v>231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5" ht="30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5" ht="30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5" ht="30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5" ht="30" customHeight="1">
      <c r="A14" s="41" t="s">
        <v>233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5" ht="30" customHeight="1"/>
  </sheetData>
  <mergeCells count="5">
    <mergeCell ref="A14:L14"/>
    <mergeCell ref="A5:L5"/>
    <mergeCell ref="A7:L7"/>
    <mergeCell ref="A10:L10"/>
    <mergeCell ref="A2:K2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opLeftCell="A13" workbookViewId="0">
      <selection activeCell="H15" sqref="H15"/>
    </sheetView>
  </sheetViews>
  <sheetFormatPr defaultRowHeight="13.5"/>
  <cols>
    <col min="1" max="1" width="27.75" customWidth="1"/>
    <col min="2" max="2" width="17.25" style="4" customWidth="1"/>
    <col min="3" max="3" width="29" style="4" customWidth="1"/>
    <col min="4" max="4" width="20.25" style="4" customWidth="1"/>
  </cols>
  <sheetData>
    <row r="1" spans="1:8" ht="49.5" customHeight="1">
      <c r="A1" s="45" t="s">
        <v>0</v>
      </c>
      <c r="B1" s="45"/>
      <c r="C1" s="45"/>
      <c r="D1" s="45"/>
      <c r="E1" s="1"/>
      <c r="F1" s="1"/>
      <c r="G1" s="1"/>
      <c r="H1" s="1"/>
    </row>
    <row r="2" spans="1:8" ht="36" customHeight="1">
      <c r="A2" s="46" t="s">
        <v>235</v>
      </c>
      <c r="B2" s="46"/>
      <c r="C2" s="46"/>
      <c r="D2" s="46"/>
      <c r="E2" s="1"/>
      <c r="F2" s="1"/>
      <c r="G2" s="1"/>
      <c r="H2" s="1"/>
    </row>
    <row r="3" spans="1:8" ht="33.75" customHeight="1">
      <c r="A3" s="48" t="s">
        <v>1</v>
      </c>
      <c r="B3" s="48"/>
      <c r="C3" s="47" t="s">
        <v>220</v>
      </c>
      <c r="D3" s="48"/>
      <c r="E3" s="1"/>
      <c r="F3" s="1"/>
      <c r="G3" s="1"/>
      <c r="H3" s="1"/>
    </row>
    <row r="4" spans="1:8" ht="33.75" customHeight="1">
      <c r="A4" s="7" t="s">
        <v>2</v>
      </c>
      <c r="B4" s="8" t="s">
        <v>3</v>
      </c>
      <c r="C4" s="8" t="s">
        <v>4</v>
      </c>
      <c r="D4" s="8" t="s">
        <v>3</v>
      </c>
      <c r="E4" s="1"/>
      <c r="F4" s="1"/>
      <c r="G4" s="1"/>
      <c r="H4" s="1"/>
    </row>
    <row r="5" spans="1:8" ht="33.75" customHeight="1">
      <c r="A5" s="7" t="s">
        <v>5</v>
      </c>
      <c r="B5" s="9">
        <v>15524505</v>
      </c>
      <c r="C5" s="9" t="s">
        <v>57</v>
      </c>
      <c r="D5" s="9">
        <v>794016</v>
      </c>
      <c r="E5" s="1"/>
      <c r="F5" s="1"/>
      <c r="G5" s="1"/>
      <c r="H5" s="1"/>
    </row>
    <row r="6" spans="1:8" ht="33.75" customHeight="1">
      <c r="A6" s="7" t="s">
        <v>6</v>
      </c>
      <c r="B6" s="9">
        <v>15524505</v>
      </c>
      <c r="C6" s="9" t="s">
        <v>67</v>
      </c>
      <c r="D6" s="9">
        <v>436656</v>
      </c>
      <c r="E6" s="1"/>
      <c r="F6" s="1"/>
      <c r="G6" s="1"/>
      <c r="H6" s="1"/>
    </row>
    <row r="7" spans="1:8" ht="33.75" customHeight="1">
      <c r="A7" s="7" t="s">
        <v>7</v>
      </c>
      <c r="B7" s="9"/>
      <c r="C7" s="9" t="s">
        <v>75</v>
      </c>
      <c r="D7" s="9">
        <v>12359701</v>
      </c>
      <c r="E7" s="1"/>
      <c r="F7" s="1"/>
      <c r="G7" s="1"/>
      <c r="H7" s="1"/>
    </row>
    <row r="8" spans="1:8" ht="33.75" customHeight="1">
      <c r="A8" s="7" t="s">
        <v>8</v>
      </c>
      <c r="B8" s="9"/>
      <c r="C8" s="9" t="s">
        <v>83</v>
      </c>
      <c r="D8" s="9">
        <v>434132</v>
      </c>
      <c r="E8" s="1"/>
      <c r="F8" s="1"/>
      <c r="G8" s="1"/>
      <c r="H8" s="1"/>
    </row>
    <row r="9" spans="1:8" ht="33.75" customHeight="1">
      <c r="A9" s="7" t="s">
        <v>9</v>
      </c>
      <c r="B9" s="9"/>
      <c r="C9" s="9"/>
      <c r="D9" s="9"/>
      <c r="E9" s="1"/>
      <c r="F9" s="1"/>
      <c r="G9" s="1"/>
      <c r="H9" s="1"/>
    </row>
    <row r="10" spans="1:8" ht="33.75" customHeight="1">
      <c r="A10" s="7" t="s">
        <v>10</v>
      </c>
      <c r="B10" s="9"/>
      <c r="C10" s="9"/>
      <c r="D10" s="9"/>
      <c r="E10" s="1"/>
      <c r="F10" s="1"/>
      <c r="G10" s="1"/>
      <c r="H10" s="1"/>
    </row>
    <row r="11" spans="1:8" ht="33.75" customHeight="1">
      <c r="A11" s="7" t="s">
        <v>11</v>
      </c>
      <c r="B11" s="9"/>
      <c r="C11" s="9"/>
      <c r="D11" s="9"/>
      <c r="E11" s="1"/>
      <c r="F11" s="1"/>
      <c r="G11" s="1"/>
      <c r="H11" s="1"/>
    </row>
    <row r="12" spans="1:8" ht="33.75" customHeight="1">
      <c r="A12" s="7" t="s">
        <v>12</v>
      </c>
      <c r="B12" s="9"/>
      <c r="C12" s="9"/>
      <c r="D12" s="9"/>
      <c r="E12" s="1"/>
      <c r="F12" s="1"/>
      <c r="G12" s="1"/>
      <c r="H12" s="1"/>
    </row>
    <row r="13" spans="1:8" ht="33.75" customHeight="1">
      <c r="A13" s="7" t="s">
        <v>13</v>
      </c>
      <c r="B13" s="9"/>
      <c r="C13" s="9"/>
      <c r="D13" s="9"/>
      <c r="E13" s="1"/>
      <c r="F13" s="1"/>
      <c r="G13" s="1"/>
      <c r="H13" s="1"/>
    </row>
    <row r="14" spans="1:8" ht="33.75" customHeight="1">
      <c r="A14" s="7" t="s">
        <v>14</v>
      </c>
      <c r="B14" s="9"/>
      <c r="C14" s="9"/>
      <c r="D14" s="9"/>
      <c r="E14" s="1"/>
      <c r="F14" s="1"/>
      <c r="G14" s="1"/>
      <c r="H14" s="1"/>
    </row>
    <row r="15" spans="1:8" ht="33.75" customHeight="1">
      <c r="A15" s="7"/>
      <c r="B15" s="9"/>
      <c r="C15" s="9"/>
      <c r="D15" s="9"/>
      <c r="E15" s="1"/>
      <c r="F15" s="1"/>
      <c r="G15" s="1"/>
      <c r="H15" s="1"/>
    </row>
    <row r="16" spans="1:8" ht="33.75" customHeight="1">
      <c r="A16" s="7" t="s">
        <v>15</v>
      </c>
      <c r="B16" s="9">
        <f>SUM(B5,B10,B11,B12,B13,B14)</f>
        <v>15524505</v>
      </c>
      <c r="C16" s="9" t="s">
        <v>16</v>
      </c>
      <c r="D16" s="9">
        <f>SUM(D5:D15)</f>
        <v>14024505</v>
      </c>
      <c r="E16" s="1"/>
      <c r="F16" s="1"/>
      <c r="G16" s="1"/>
      <c r="H16" s="1"/>
    </row>
    <row r="17" spans="1:8" ht="33.75" customHeight="1">
      <c r="A17" s="7" t="s">
        <v>17</v>
      </c>
      <c r="B17" s="9"/>
      <c r="C17" s="9" t="s">
        <v>18</v>
      </c>
      <c r="D17" s="9">
        <v>1500000</v>
      </c>
      <c r="E17" s="1"/>
      <c r="F17" s="1"/>
      <c r="G17" s="1"/>
      <c r="H17" s="1"/>
    </row>
    <row r="18" spans="1:8" ht="33.75" customHeight="1">
      <c r="A18" s="7" t="s">
        <v>19</v>
      </c>
      <c r="B18" s="9"/>
      <c r="C18" s="9"/>
      <c r="D18" s="9"/>
      <c r="E18" s="1"/>
      <c r="F18" s="1"/>
      <c r="G18" s="1"/>
      <c r="H18" s="1"/>
    </row>
    <row r="19" spans="1:8" ht="33.75" customHeight="1">
      <c r="A19" s="7" t="s">
        <v>20</v>
      </c>
      <c r="B19" s="9"/>
      <c r="C19" s="9"/>
      <c r="D19" s="9"/>
      <c r="E19" s="1"/>
      <c r="F19" s="1"/>
      <c r="G19" s="1"/>
      <c r="H19" s="1"/>
    </row>
    <row r="20" spans="1:8" ht="33.75" customHeight="1">
      <c r="A20" s="7" t="s">
        <v>21</v>
      </c>
      <c r="B20" s="9"/>
      <c r="C20" s="9"/>
      <c r="D20" s="9"/>
      <c r="E20" s="1"/>
      <c r="F20" s="1"/>
      <c r="G20" s="1"/>
      <c r="H20" s="1"/>
    </row>
    <row r="21" spans="1:8" ht="33.75" customHeight="1">
      <c r="A21" s="25" t="s">
        <v>22</v>
      </c>
      <c r="B21" s="9">
        <f>SUM(B16,B17,B18)</f>
        <v>15524505</v>
      </c>
      <c r="C21" s="9" t="s">
        <v>23</v>
      </c>
      <c r="D21" s="9">
        <f>SUM(D16,D17)</f>
        <v>15524505</v>
      </c>
      <c r="E21" s="1"/>
      <c r="F21" s="1"/>
      <c r="G21" s="1"/>
      <c r="H21" s="1"/>
    </row>
    <row r="22" spans="1:8">
      <c r="A22" s="1"/>
      <c r="B22" s="2"/>
      <c r="C22" s="2"/>
      <c r="D22" s="2"/>
      <c r="E22" s="1"/>
      <c r="F22" s="1"/>
      <c r="G22" s="1"/>
      <c r="H22" s="1"/>
    </row>
    <row r="23" spans="1:8">
      <c r="A23" s="1"/>
      <c r="B23" s="2"/>
      <c r="C23" s="2"/>
      <c r="D23" s="2"/>
      <c r="E23" s="1"/>
      <c r="F23" s="1"/>
      <c r="G23" s="1"/>
      <c r="H23" s="1"/>
    </row>
    <row r="24" spans="1:8">
      <c r="A24" s="1"/>
      <c r="B24" s="2"/>
      <c r="C24" s="2"/>
      <c r="D24" s="2"/>
      <c r="E24" s="1"/>
      <c r="F24" s="1"/>
      <c r="G24" s="1"/>
      <c r="H24" s="1"/>
    </row>
    <row r="25" spans="1:8">
      <c r="A25" s="1"/>
      <c r="B25" s="2"/>
      <c r="C25" s="2"/>
      <c r="D25" s="2"/>
      <c r="E25" s="1"/>
      <c r="F25" s="1"/>
      <c r="G25" s="1"/>
      <c r="H25" s="1"/>
    </row>
    <row r="26" spans="1:8">
      <c r="A26" s="1"/>
      <c r="B26" s="2"/>
      <c r="C26" s="2"/>
      <c r="D26" s="2"/>
      <c r="E26" s="1"/>
      <c r="F26" s="1"/>
      <c r="G26" s="1"/>
      <c r="H26" s="1"/>
    </row>
    <row r="27" spans="1:8">
      <c r="A27" s="1"/>
      <c r="B27" s="2"/>
      <c r="C27" s="2"/>
      <c r="D27" s="2"/>
      <c r="E27" s="1"/>
      <c r="F27" s="1"/>
      <c r="G27" s="1"/>
      <c r="H27" s="1"/>
    </row>
    <row r="28" spans="1:8">
      <c r="A28" s="1"/>
      <c r="B28" s="2"/>
      <c r="C28" s="2"/>
      <c r="D28" s="2"/>
      <c r="E28" s="1"/>
      <c r="F28" s="1"/>
      <c r="G28" s="1"/>
      <c r="H28" s="1"/>
    </row>
    <row r="29" spans="1:8">
      <c r="A29" s="1"/>
      <c r="B29" s="2"/>
      <c r="C29" s="2"/>
      <c r="D29" s="2"/>
      <c r="E29" s="1"/>
      <c r="F29" s="1"/>
      <c r="G29" s="1"/>
      <c r="H29" s="1"/>
    </row>
    <row r="30" spans="1:8">
      <c r="A30" s="1"/>
      <c r="B30" s="2"/>
      <c r="C30" s="2"/>
      <c r="D30" s="2"/>
      <c r="E30" s="1"/>
      <c r="F30" s="1"/>
      <c r="G30" s="1"/>
      <c r="H30" s="1"/>
    </row>
    <row r="31" spans="1:8">
      <c r="A31" s="1"/>
      <c r="B31" s="2"/>
      <c r="C31" s="2"/>
      <c r="D31" s="2"/>
      <c r="E31" s="1"/>
      <c r="F31" s="1"/>
      <c r="G31" s="1"/>
      <c r="H31" s="1"/>
    </row>
    <row r="32" spans="1:8">
      <c r="A32" s="1"/>
      <c r="B32" s="2"/>
      <c r="C32" s="2"/>
      <c r="D32" s="2"/>
      <c r="E32" s="1"/>
      <c r="F32" s="1"/>
      <c r="G32" s="1"/>
      <c r="H32" s="1"/>
    </row>
    <row r="33" spans="1:8">
      <c r="A33" s="1"/>
      <c r="B33" s="2"/>
      <c r="C33" s="2"/>
      <c r="D33" s="2"/>
      <c r="E33" s="1"/>
      <c r="F33" s="1"/>
      <c r="G33" s="1"/>
      <c r="H33" s="1"/>
    </row>
    <row r="34" spans="1:8">
      <c r="A34" s="1"/>
      <c r="B34" s="2"/>
      <c r="C34" s="2"/>
      <c r="D34" s="2"/>
      <c r="E34" s="1"/>
      <c r="F34" s="1"/>
      <c r="G34" s="1"/>
      <c r="H34" s="1"/>
    </row>
    <row r="35" spans="1:8">
      <c r="A35" s="1"/>
      <c r="B35" s="2"/>
      <c r="C35" s="2"/>
      <c r="D35" s="2"/>
      <c r="E35" s="1"/>
      <c r="F35" s="1"/>
      <c r="G35" s="1"/>
      <c r="H35" s="1"/>
    </row>
    <row r="36" spans="1:8">
      <c r="A36" s="1"/>
      <c r="B36" s="2"/>
      <c r="C36" s="2"/>
      <c r="D36" s="2"/>
      <c r="E36" s="1"/>
      <c r="F36" s="1"/>
      <c r="G36" s="1"/>
      <c r="H36" s="1"/>
    </row>
    <row r="37" spans="1:8">
      <c r="A37" s="1"/>
      <c r="B37" s="2"/>
      <c r="C37" s="2"/>
      <c r="D37" s="2"/>
      <c r="E37" s="1"/>
      <c r="F37" s="1"/>
      <c r="G37" s="1"/>
      <c r="H37" s="1"/>
    </row>
    <row r="38" spans="1:8">
      <c r="A38" s="1"/>
      <c r="B38" s="2"/>
      <c r="C38" s="2"/>
      <c r="D38" s="2"/>
      <c r="E38" s="1"/>
      <c r="F38" s="1"/>
      <c r="G38" s="1"/>
      <c r="H38" s="1"/>
    </row>
    <row r="39" spans="1:8">
      <c r="A39" s="1"/>
      <c r="B39" s="2"/>
      <c r="C39" s="2"/>
      <c r="D39" s="2"/>
      <c r="E39" s="1"/>
      <c r="F39" s="1"/>
      <c r="G39" s="1"/>
      <c r="H39" s="1"/>
    </row>
  </sheetData>
  <mergeCells count="4">
    <mergeCell ref="A1:D1"/>
    <mergeCell ref="A2:D2"/>
    <mergeCell ref="C3:D3"/>
    <mergeCell ref="A3:B3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workbookViewId="0">
      <selection activeCell="G9" sqref="G9"/>
    </sheetView>
  </sheetViews>
  <sheetFormatPr defaultRowHeight="13.5"/>
  <cols>
    <col min="2" max="2" width="21.875" customWidth="1"/>
    <col min="3" max="4" width="16.125" style="10" bestFit="1" customWidth="1"/>
    <col min="5" max="5" width="16.125" style="13" bestFit="1" customWidth="1"/>
    <col min="6" max="8" width="9" style="14"/>
    <col min="9" max="15" width="6.5" style="14" customWidth="1"/>
  </cols>
  <sheetData>
    <row r="1" spans="1:15" ht="33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3" customHeight="1">
      <c r="A2" s="52" t="s">
        <v>224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33" customHeight="1">
      <c r="A3" s="48" t="s">
        <v>25</v>
      </c>
      <c r="B3" s="48" t="s">
        <v>26</v>
      </c>
      <c r="C3" s="51" t="s">
        <v>27</v>
      </c>
      <c r="D3" s="51" t="s">
        <v>28</v>
      </c>
      <c r="E3" s="51"/>
      <c r="F3" s="51"/>
      <c r="G3" s="51"/>
      <c r="H3" s="51"/>
      <c r="I3" s="49" t="s">
        <v>29</v>
      </c>
      <c r="J3" s="49" t="s">
        <v>30</v>
      </c>
      <c r="K3" s="49" t="s">
        <v>31</v>
      </c>
      <c r="L3" s="49" t="s">
        <v>32</v>
      </c>
      <c r="M3" s="49" t="s">
        <v>33</v>
      </c>
      <c r="N3" s="49" t="s">
        <v>34</v>
      </c>
      <c r="O3" s="49" t="s">
        <v>35</v>
      </c>
    </row>
    <row r="4" spans="1:15" ht="49.5" customHeight="1">
      <c r="A4" s="48"/>
      <c r="B4" s="48"/>
      <c r="C4" s="51"/>
      <c r="D4" s="9" t="s">
        <v>36</v>
      </c>
      <c r="E4" s="15" t="s">
        <v>37</v>
      </c>
      <c r="F4" s="16" t="s">
        <v>38</v>
      </c>
      <c r="G4" s="16" t="s">
        <v>39</v>
      </c>
      <c r="H4" s="16" t="s">
        <v>40</v>
      </c>
      <c r="I4" s="49"/>
      <c r="J4" s="49"/>
      <c r="K4" s="49"/>
      <c r="L4" s="49"/>
      <c r="M4" s="49"/>
      <c r="N4" s="49"/>
      <c r="O4" s="49"/>
    </row>
    <row r="5" spans="1:15" ht="33" customHeight="1">
      <c r="A5" s="25" t="s">
        <v>41</v>
      </c>
      <c r="B5" s="25" t="s">
        <v>41</v>
      </c>
      <c r="C5" s="17">
        <v>1</v>
      </c>
      <c r="D5" s="17">
        <f t="shared" ref="D5:O5" si="0">C5+1</f>
        <v>2</v>
      </c>
      <c r="E5" s="18">
        <f t="shared" si="0"/>
        <v>3</v>
      </c>
      <c r="F5" s="16">
        <f t="shared" si="0"/>
        <v>4</v>
      </c>
      <c r="G5" s="16">
        <f t="shared" si="0"/>
        <v>5</v>
      </c>
      <c r="H5" s="16">
        <f t="shared" si="0"/>
        <v>6</v>
      </c>
      <c r="I5" s="16">
        <f t="shared" si="0"/>
        <v>7</v>
      </c>
      <c r="J5" s="16">
        <f t="shared" si="0"/>
        <v>8</v>
      </c>
      <c r="K5" s="16">
        <f t="shared" si="0"/>
        <v>9</v>
      </c>
      <c r="L5" s="16">
        <f t="shared" si="0"/>
        <v>10</v>
      </c>
      <c r="M5" s="16">
        <f t="shared" si="0"/>
        <v>11</v>
      </c>
      <c r="N5" s="16">
        <f t="shared" si="0"/>
        <v>12</v>
      </c>
      <c r="O5" s="16">
        <f t="shared" si="0"/>
        <v>13</v>
      </c>
    </row>
    <row r="6" spans="1:15" ht="33" customHeight="1">
      <c r="A6" s="25"/>
      <c r="B6" s="25" t="s">
        <v>27</v>
      </c>
      <c r="C6" s="9">
        <v>15524505</v>
      </c>
      <c r="D6" s="9">
        <v>15524505</v>
      </c>
      <c r="E6" s="15">
        <v>15524505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3" customHeight="1">
      <c r="A7" s="7" t="s">
        <v>42</v>
      </c>
      <c r="B7" s="7" t="s">
        <v>43</v>
      </c>
      <c r="C7" s="9">
        <v>15524505</v>
      </c>
      <c r="D7" s="9">
        <v>15524505</v>
      </c>
      <c r="E7" s="15">
        <v>15524505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3" customHeight="1">
      <c r="A8" s="7" t="s">
        <v>44</v>
      </c>
      <c r="B8" s="7" t="s">
        <v>45</v>
      </c>
      <c r="C8" s="9">
        <v>15524505</v>
      </c>
      <c r="D8" s="9">
        <v>15524505</v>
      </c>
      <c r="E8" s="15">
        <v>15524505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>
      <c r="A9" s="1"/>
      <c r="B9" s="1"/>
      <c r="C9" s="3"/>
      <c r="D9" s="3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>
      <c r="A10" s="1"/>
      <c r="B10" s="1"/>
      <c r="C10" s="3"/>
      <c r="D10" s="3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>
      <c r="A11" s="1"/>
      <c r="B11" s="1"/>
      <c r="C11" s="3"/>
      <c r="D11" s="3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"/>
      <c r="B12" s="1"/>
      <c r="C12" s="3"/>
      <c r="D12" s="3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"/>
      <c r="B13" s="1"/>
      <c r="C13" s="3"/>
      <c r="D13" s="3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"/>
      <c r="B14" s="1"/>
      <c r="C14" s="3"/>
      <c r="D14" s="3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"/>
      <c r="B15" s="1"/>
      <c r="C15" s="3"/>
      <c r="D15" s="3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"/>
      <c r="B16" s="1"/>
      <c r="C16" s="3"/>
      <c r="D16" s="3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"/>
      <c r="B17" s="1"/>
      <c r="C17" s="3"/>
      <c r="D17" s="3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"/>
      <c r="B18" s="1"/>
      <c r="C18" s="3"/>
      <c r="D18" s="3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"/>
      <c r="B19" s="1"/>
      <c r="C19" s="3"/>
      <c r="D19" s="3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13">
    <mergeCell ref="N3:N4"/>
    <mergeCell ref="O3:O4"/>
    <mergeCell ref="A1:O1"/>
    <mergeCell ref="C3:C4"/>
    <mergeCell ref="A3:A4"/>
    <mergeCell ref="B3:B4"/>
    <mergeCell ref="D3:H3"/>
    <mergeCell ref="I3:I4"/>
    <mergeCell ref="J3:J4"/>
    <mergeCell ref="K3:K4"/>
    <mergeCell ref="L3:L4"/>
    <mergeCell ref="M3:M4"/>
    <mergeCell ref="A2:O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topLeftCell="A16" workbookViewId="0">
      <selection activeCell="E20" sqref="E20:E22"/>
    </sheetView>
  </sheetViews>
  <sheetFormatPr defaultRowHeight="13.5"/>
  <cols>
    <col min="1" max="1" width="11.75" style="19" customWidth="1"/>
    <col min="2" max="2" width="26.625" style="19" customWidth="1"/>
    <col min="3" max="3" width="18.375" style="13" customWidth="1"/>
    <col min="4" max="5" width="15" style="13" bestFit="1" customWidth="1"/>
    <col min="6" max="7" width="9" style="14"/>
    <col min="8" max="8" width="10.375" style="14" customWidth="1"/>
  </cols>
  <sheetData>
    <row r="1" spans="1:9" ht="49.5" customHeight="1">
      <c r="A1" s="53" t="s">
        <v>47</v>
      </c>
      <c r="B1" s="53"/>
      <c r="C1" s="53"/>
      <c r="D1" s="53"/>
      <c r="E1" s="53"/>
      <c r="F1" s="53"/>
      <c r="G1" s="53"/>
      <c r="H1" s="53"/>
      <c r="I1" s="5"/>
    </row>
    <row r="2" spans="1:9" ht="25.5" customHeight="1">
      <c r="A2" s="52" t="s">
        <v>225</v>
      </c>
      <c r="B2" s="52"/>
      <c r="C2" s="52"/>
      <c r="D2" s="52"/>
      <c r="E2" s="52"/>
      <c r="F2" s="52"/>
      <c r="G2" s="52"/>
      <c r="H2" s="52"/>
      <c r="I2" s="5"/>
    </row>
    <row r="3" spans="1:9" ht="21.75" customHeight="1">
      <c r="A3" s="47" t="s">
        <v>48</v>
      </c>
      <c r="B3" s="47"/>
      <c r="C3" s="54" t="s">
        <v>27</v>
      </c>
      <c r="D3" s="54" t="s">
        <v>49</v>
      </c>
      <c r="E3" s="54" t="s">
        <v>50</v>
      </c>
      <c r="F3" s="55" t="s">
        <v>51</v>
      </c>
      <c r="G3" s="55" t="s">
        <v>52</v>
      </c>
      <c r="H3" s="55" t="s">
        <v>53</v>
      </c>
      <c r="I3" s="5"/>
    </row>
    <row r="4" spans="1:9" ht="21.75" customHeight="1">
      <c r="A4" s="26" t="s">
        <v>54</v>
      </c>
      <c r="B4" s="21" t="s">
        <v>55</v>
      </c>
      <c r="C4" s="54"/>
      <c r="D4" s="54"/>
      <c r="E4" s="54"/>
      <c r="F4" s="55"/>
      <c r="G4" s="55"/>
      <c r="H4" s="55"/>
      <c r="I4" s="5"/>
    </row>
    <row r="5" spans="1:9" ht="21.75" customHeight="1">
      <c r="A5" s="26" t="s">
        <v>41</v>
      </c>
      <c r="B5" s="26" t="s">
        <v>41</v>
      </c>
      <c r="C5" s="22">
        <v>1</v>
      </c>
      <c r="D5" s="22">
        <f>C5+1</f>
        <v>2</v>
      </c>
      <c r="E5" s="22">
        <f>D5+1</f>
        <v>3</v>
      </c>
      <c r="F5" s="23">
        <f>E5+1</f>
        <v>4</v>
      </c>
      <c r="G5" s="23">
        <f>F5+1</f>
        <v>5</v>
      </c>
      <c r="H5" s="23">
        <f>G5+1</f>
        <v>6</v>
      </c>
      <c r="I5" s="5"/>
    </row>
    <row r="6" spans="1:9" ht="21.75" customHeight="1">
      <c r="A6" s="20"/>
      <c r="B6" s="26" t="s">
        <v>27</v>
      </c>
      <c r="C6" s="24">
        <v>14024505</v>
      </c>
      <c r="D6" s="24">
        <v>6741505</v>
      </c>
      <c r="E6" s="24">
        <v>7283000</v>
      </c>
      <c r="F6" s="23"/>
      <c r="G6" s="23"/>
      <c r="H6" s="23"/>
      <c r="I6" s="5"/>
    </row>
    <row r="7" spans="1:9" s="4" customFormat="1" ht="21.75" customHeight="1">
      <c r="A7" s="20" t="s">
        <v>56</v>
      </c>
      <c r="B7" s="20" t="s">
        <v>57</v>
      </c>
      <c r="C7" s="24">
        <v>794016</v>
      </c>
      <c r="D7" s="24">
        <v>794016</v>
      </c>
      <c r="E7" s="24"/>
      <c r="F7" s="23"/>
      <c r="G7" s="23"/>
      <c r="H7" s="23"/>
      <c r="I7" s="6"/>
    </row>
    <row r="8" spans="1:9" s="4" customFormat="1" ht="21.75" customHeight="1">
      <c r="A8" s="20" t="s">
        <v>58</v>
      </c>
      <c r="B8" s="20" t="s">
        <v>59</v>
      </c>
      <c r="C8" s="24">
        <v>762336</v>
      </c>
      <c r="D8" s="24">
        <v>762336</v>
      </c>
      <c r="E8" s="24"/>
      <c r="F8" s="23"/>
      <c r="G8" s="23"/>
      <c r="H8" s="23"/>
      <c r="I8" s="6"/>
    </row>
    <row r="9" spans="1:9" s="4" customFormat="1" ht="21.75" customHeight="1">
      <c r="A9" s="20" t="s">
        <v>60</v>
      </c>
      <c r="B9" s="20" t="s">
        <v>61</v>
      </c>
      <c r="C9" s="24">
        <v>762336</v>
      </c>
      <c r="D9" s="24">
        <v>762336</v>
      </c>
      <c r="E9" s="24"/>
      <c r="F9" s="23"/>
      <c r="G9" s="23"/>
      <c r="H9" s="23"/>
      <c r="I9" s="6"/>
    </row>
    <row r="10" spans="1:9" s="4" customFormat="1" ht="21.75" customHeight="1">
      <c r="A10" s="20" t="s">
        <v>62</v>
      </c>
      <c r="B10" s="20" t="s">
        <v>63</v>
      </c>
      <c r="C10" s="24">
        <v>31680</v>
      </c>
      <c r="D10" s="24">
        <v>31680</v>
      </c>
      <c r="E10" s="24"/>
      <c r="F10" s="23"/>
      <c r="G10" s="23"/>
      <c r="H10" s="23"/>
      <c r="I10" s="6"/>
    </row>
    <row r="11" spans="1:9" s="4" customFormat="1" ht="21.75" customHeight="1">
      <c r="A11" s="20" t="s">
        <v>64</v>
      </c>
      <c r="B11" s="20" t="s">
        <v>65</v>
      </c>
      <c r="C11" s="24">
        <v>31680</v>
      </c>
      <c r="D11" s="24">
        <v>31680</v>
      </c>
      <c r="E11" s="24"/>
      <c r="F11" s="23"/>
      <c r="G11" s="23"/>
      <c r="H11" s="23"/>
      <c r="I11" s="6"/>
    </row>
    <row r="12" spans="1:9" s="4" customFormat="1" ht="21.75" customHeight="1">
      <c r="A12" s="20" t="s">
        <v>66</v>
      </c>
      <c r="B12" s="20" t="s">
        <v>67</v>
      </c>
      <c r="C12" s="24">
        <v>436656</v>
      </c>
      <c r="D12" s="24">
        <v>436656</v>
      </c>
      <c r="E12" s="24"/>
      <c r="F12" s="23"/>
      <c r="G12" s="23"/>
      <c r="H12" s="23"/>
      <c r="I12" s="6"/>
    </row>
    <row r="13" spans="1:9" s="4" customFormat="1" ht="21.75" customHeight="1">
      <c r="A13" s="20" t="s">
        <v>68</v>
      </c>
      <c r="B13" s="20" t="s">
        <v>69</v>
      </c>
      <c r="C13" s="24">
        <v>436656</v>
      </c>
      <c r="D13" s="24">
        <v>436656</v>
      </c>
      <c r="E13" s="24"/>
      <c r="F13" s="23"/>
      <c r="G13" s="23"/>
      <c r="H13" s="23"/>
      <c r="I13" s="6"/>
    </row>
    <row r="14" spans="1:9" s="4" customFormat="1" ht="21.75" customHeight="1">
      <c r="A14" s="20" t="s">
        <v>70</v>
      </c>
      <c r="B14" s="20" t="s">
        <v>71</v>
      </c>
      <c r="C14" s="24">
        <v>291946</v>
      </c>
      <c r="D14" s="24">
        <v>291946</v>
      </c>
      <c r="E14" s="24"/>
      <c r="F14" s="23"/>
      <c r="G14" s="23"/>
      <c r="H14" s="23"/>
      <c r="I14" s="6"/>
    </row>
    <row r="15" spans="1:9" s="4" customFormat="1" ht="21.75" customHeight="1">
      <c r="A15" s="20" t="s">
        <v>72</v>
      </c>
      <c r="B15" s="20" t="s">
        <v>73</v>
      </c>
      <c r="C15" s="24">
        <v>144710</v>
      </c>
      <c r="D15" s="24">
        <v>144710</v>
      </c>
      <c r="E15" s="24"/>
      <c r="F15" s="23"/>
      <c r="G15" s="23"/>
      <c r="H15" s="23"/>
      <c r="I15" s="6"/>
    </row>
    <row r="16" spans="1:9" s="4" customFormat="1" ht="21.75" customHeight="1">
      <c r="A16" s="20" t="s">
        <v>74</v>
      </c>
      <c r="B16" s="20" t="s">
        <v>75</v>
      </c>
      <c r="C16" s="24">
        <v>12359701</v>
      </c>
      <c r="D16" s="24">
        <v>5076701</v>
      </c>
      <c r="E16" s="24">
        <v>7283000</v>
      </c>
      <c r="F16" s="23"/>
      <c r="G16" s="23"/>
      <c r="H16" s="23"/>
      <c r="I16" s="6"/>
    </row>
    <row r="17" spans="1:9" s="4" customFormat="1" ht="21.75" customHeight="1">
      <c r="A17" s="20" t="s">
        <v>76</v>
      </c>
      <c r="B17" s="20" t="s">
        <v>77</v>
      </c>
      <c r="C17" s="24">
        <v>12359701</v>
      </c>
      <c r="D17" s="24">
        <v>5076701</v>
      </c>
      <c r="E17" s="24">
        <v>7283000</v>
      </c>
      <c r="F17" s="23"/>
      <c r="G17" s="23"/>
      <c r="H17" s="23"/>
      <c r="I17" s="6"/>
    </row>
    <row r="18" spans="1:9" s="4" customFormat="1" ht="21.75" customHeight="1">
      <c r="A18" s="20" t="s">
        <v>78</v>
      </c>
      <c r="B18" s="20" t="s">
        <v>79</v>
      </c>
      <c r="C18" s="24">
        <v>7616701</v>
      </c>
      <c r="D18" s="24">
        <v>5076701</v>
      </c>
      <c r="E18" s="24">
        <v>2540000</v>
      </c>
      <c r="F18" s="23"/>
      <c r="G18" s="23"/>
      <c r="H18" s="23"/>
      <c r="I18" s="6"/>
    </row>
    <row r="19" spans="1:9" s="4" customFormat="1" ht="21.75" customHeight="1">
      <c r="A19" s="20" t="s">
        <v>80</v>
      </c>
      <c r="B19" s="20" t="s">
        <v>81</v>
      </c>
      <c r="C19" s="24">
        <v>4743000</v>
      </c>
      <c r="D19" s="24">
        <v>0</v>
      </c>
      <c r="E19" s="24">
        <v>4743000</v>
      </c>
      <c r="F19" s="23"/>
      <c r="G19" s="23"/>
      <c r="H19" s="23"/>
      <c r="I19" s="6"/>
    </row>
    <row r="20" spans="1:9" s="4" customFormat="1" ht="21.75" customHeight="1">
      <c r="A20" s="20" t="s">
        <v>82</v>
      </c>
      <c r="B20" s="20" t="s">
        <v>83</v>
      </c>
      <c r="C20" s="24">
        <v>434132</v>
      </c>
      <c r="D20" s="24">
        <v>434132</v>
      </c>
      <c r="E20" s="24"/>
      <c r="F20" s="23"/>
      <c r="G20" s="23"/>
      <c r="H20" s="23"/>
      <c r="I20" s="6"/>
    </row>
    <row r="21" spans="1:9" s="4" customFormat="1" ht="21.75" customHeight="1">
      <c r="A21" s="20" t="s">
        <v>84</v>
      </c>
      <c r="B21" s="20" t="s">
        <v>85</v>
      </c>
      <c r="C21" s="24">
        <v>434132</v>
      </c>
      <c r="D21" s="24">
        <v>434132</v>
      </c>
      <c r="E21" s="24"/>
      <c r="F21" s="23"/>
      <c r="G21" s="23"/>
      <c r="H21" s="23"/>
      <c r="I21" s="6"/>
    </row>
    <row r="22" spans="1:9" s="4" customFormat="1" ht="21.75" customHeight="1">
      <c r="A22" s="20" t="s">
        <v>86</v>
      </c>
      <c r="B22" s="20" t="s">
        <v>87</v>
      </c>
      <c r="C22" s="24">
        <v>434132</v>
      </c>
      <c r="D22" s="24">
        <v>434132</v>
      </c>
      <c r="E22" s="24"/>
      <c r="F22" s="23"/>
      <c r="G22" s="23"/>
      <c r="H22" s="23"/>
      <c r="I22" s="6"/>
    </row>
  </sheetData>
  <mergeCells count="9">
    <mergeCell ref="A1:H1"/>
    <mergeCell ref="A3:B3"/>
    <mergeCell ref="C3:C4"/>
    <mergeCell ref="D3:D4"/>
    <mergeCell ref="E3:E4"/>
    <mergeCell ref="F3:F4"/>
    <mergeCell ref="G3:G4"/>
    <mergeCell ref="H3:H4"/>
    <mergeCell ref="A2:H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12"/>
  <sheetViews>
    <sheetView tabSelected="1" workbookViewId="0">
      <selection activeCell="A4" sqref="A4"/>
    </sheetView>
  </sheetViews>
  <sheetFormatPr defaultRowHeight="13.5"/>
  <cols>
    <col min="1" max="1" width="25.875" customWidth="1"/>
    <col min="2" max="2" width="18.25" style="14" customWidth="1"/>
    <col min="3" max="3" width="23.75" style="14" customWidth="1"/>
    <col min="4" max="4" width="19.75" style="14" customWidth="1"/>
    <col min="5" max="5" width="18.25" style="14" customWidth="1"/>
    <col min="6" max="6" width="13" style="14" customWidth="1"/>
    <col min="7" max="7" width="18.25" style="14" customWidth="1"/>
  </cols>
  <sheetData>
    <row r="1" spans="1:6" ht="33.75" customHeight="1">
      <c r="A1" s="42" t="s">
        <v>88</v>
      </c>
      <c r="B1" s="42"/>
      <c r="C1" s="42"/>
      <c r="D1" s="42"/>
      <c r="E1" s="42"/>
      <c r="F1" s="42"/>
    </row>
    <row r="2" spans="1:6" ht="33.75" customHeight="1">
      <c r="A2" s="52" t="s">
        <v>226</v>
      </c>
      <c r="B2" s="52"/>
      <c r="C2" s="52"/>
      <c r="D2" s="52"/>
      <c r="E2" s="52"/>
      <c r="F2" s="52"/>
    </row>
    <row r="3" spans="1:6" ht="33.75" customHeight="1">
      <c r="A3" s="56" t="s">
        <v>1</v>
      </c>
      <c r="B3" s="56"/>
      <c r="C3" s="57" t="s">
        <v>222</v>
      </c>
      <c r="D3" s="57"/>
      <c r="E3" s="57"/>
      <c r="F3" s="57"/>
    </row>
    <row r="4" spans="1:6" ht="45" customHeight="1">
      <c r="A4" s="40" t="s">
        <v>2</v>
      </c>
      <c r="B4" s="29" t="s">
        <v>3</v>
      </c>
      <c r="C4" s="29" t="s">
        <v>4</v>
      </c>
      <c r="D4" s="29" t="s">
        <v>27</v>
      </c>
      <c r="E4" s="29" t="s">
        <v>89</v>
      </c>
      <c r="F4" s="29" t="s">
        <v>90</v>
      </c>
    </row>
    <row r="5" spans="1:6" ht="27.75" customHeight="1">
      <c r="A5" s="28" t="s">
        <v>91</v>
      </c>
      <c r="B5" s="30">
        <v>15524505</v>
      </c>
      <c r="C5" s="29" t="s">
        <v>92</v>
      </c>
      <c r="D5" s="30">
        <f>SUM(D6:D9)</f>
        <v>14024505</v>
      </c>
      <c r="E5" s="30">
        <f>SUM(E6:E9)</f>
        <v>14024505</v>
      </c>
      <c r="F5" s="29"/>
    </row>
    <row r="6" spans="1:6" ht="27.75" customHeight="1">
      <c r="A6" s="28" t="s">
        <v>6</v>
      </c>
      <c r="B6" s="30">
        <v>15524505</v>
      </c>
      <c r="C6" s="32" t="s">
        <v>57</v>
      </c>
      <c r="D6" s="30">
        <v>794016</v>
      </c>
      <c r="E6" s="30">
        <v>794016</v>
      </c>
      <c r="F6" s="29"/>
    </row>
    <row r="7" spans="1:6" ht="27.75" customHeight="1">
      <c r="A7" s="28" t="s">
        <v>7</v>
      </c>
      <c r="B7" s="30"/>
      <c r="C7" s="32" t="s">
        <v>67</v>
      </c>
      <c r="D7" s="30">
        <v>436656</v>
      </c>
      <c r="E7" s="30">
        <v>436656</v>
      </c>
      <c r="F7" s="29"/>
    </row>
    <row r="8" spans="1:6" ht="27.75" customHeight="1">
      <c r="A8" s="28" t="s">
        <v>8</v>
      </c>
      <c r="B8" s="30"/>
      <c r="C8" s="32" t="s">
        <v>75</v>
      </c>
      <c r="D8" s="30">
        <v>12359701</v>
      </c>
      <c r="E8" s="30">
        <v>12359701</v>
      </c>
      <c r="F8" s="29"/>
    </row>
    <row r="9" spans="1:6" ht="27.75" customHeight="1">
      <c r="A9" s="28" t="s">
        <v>9</v>
      </c>
      <c r="B9" s="30"/>
      <c r="C9" s="32" t="s">
        <v>83</v>
      </c>
      <c r="D9" s="30">
        <v>434132</v>
      </c>
      <c r="E9" s="30">
        <v>434132</v>
      </c>
      <c r="F9" s="29"/>
    </row>
    <row r="10" spans="1:6" ht="27.75" customHeight="1">
      <c r="A10" s="28"/>
      <c r="B10" s="30"/>
      <c r="C10" s="29"/>
      <c r="D10" s="30"/>
      <c r="E10" s="30"/>
      <c r="F10" s="29"/>
    </row>
    <row r="11" spans="1:6" ht="27.75" customHeight="1">
      <c r="A11" s="28"/>
      <c r="B11" s="30"/>
      <c r="C11" s="29" t="s">
        <v>221</v>
      </c>
      <c r="D11" s="30">
        <v>1500000</v>
      </c>
      <c r="E11" s="30">
        <v>1500000</v>
      </c>
      <c r="F11" s="29"/>
    </row>
    <row r="12" spans="1:6" ht="27.75" customHeight="1">
      <c r="A12" s="31" t="s">
        <v>22</v>
      </c>
      <c r="B12" s="30">
        <v>15524505</v>
      </c>
      <c r="C12" s="29" t="s">
        <v>23</v>
      </c>
      <c r="D12" s="30">
        <f>SUM(D5+D11)</f>
        <v>15524505</v>
      </c>
      <c r="E12" s="30">
        <f>SUM(E5+E11)</f>
        <v>15524505</v>
      </c>
      <c r="F12" s="29"/>
    </row>
  </sheetData>
  <mergeCells count="4">
    <mergeCell ref="A1:F1"/>
    <mergeCell ref="A3:B3"/>
    <mergeCell ref="C3:F3"/>
    <mergeCell ref="A2:F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opLeftCell="A16" workbookViewId="0">
      <selection activeCell="G5" sqref="G5"/>
    </sheetView>
  </sheetViews>
  <sheetFormatPr defaultRowHeight="13.5"/>
  <cols>
    <col min="1" max="1" width="12" style="19" customWidth="1"/>
    <col min="2" max="2" width="34.5" style="19" customWidth="1"/>
    <col min="3" max="3" width="17.5" style="27" customWidth="1"/>
    <col min="4" max="4" width="17.125" style="27" customWidth="1"/>
    <col min="5" max="5" width="15" style="27" customWidth="1"/>
  </cols>
  <sheetData>
    <row r="1" spans="1:5" s="33" customFormat="1" ht="33" customHeight="1">
      <c r="A1" s="58" t="s">
        <v>93</v>
      </c>
      <c r="B1" s="58"/>
      <c r="C1" s="58"/>
      <c r="D1" s="58"/>
      <c r="E1" s="58"/>
    </row>
    <row r="2" spans="1:5" s="33" customFormat="1" ht="24.75" customHeight="1">
      <c r="A2" s="59" t="s">
        <v>227</v>
      </c>
      <c r="B2" s="59"/>
      <c r="C2" s="59"/>
      <c r="D2" s="59"/>
      <c r="E2" s="59"/>
    </row>
    <row r="3" spans="1:5" s="33" customFormat="1" ht="24.75" customHeight="1">
      <c r="A3" s="57" t="s">
        <v>48</v>
      </c>
      <c r="B3" s="57"/>
      <c r="C3" s="57" t="s">
        <v>94</v>
      </c>
      <c r="D3" s="57"/>
      <c r="E3" s="57"/>
    </row>
    <row r="4" spans="1:5" s="33" customFormat="1" ht="24.75" customHeight="1">
      <c r="A4" s="29" t="s">
        <v>54</v>
      </c>
      <c r="B4" s="29" t="s">
        <v>55</v>
      </c>
      <c r="C4" s="29" t="s">
        <v>27</v>
      </c>
      <c r="D4" s="29" t="s">
        <v>49</v>
      </c>
      <c r="E4" s="29" t="s">
        <v>50</v>
      </c>
    </row>
    <row r="5" spans="1:5" ht="24.75" customHeight="1">
      <c r="A5" s="31" t="s">
        <v>41</v>
      </c>
      <c r="B5" s="31" t="s">
        <v>41</v>
      </c>
      <c r="C5" s="31">
        <v>1</v>
      </c>
      <c r="D5" s="31">
        <v>2</v>
      </c>
      <c r="E5" s="31">
        <v>3</v>
      </c>
    </row>
    <row r="6" spans="1:5" ht="24.75" customHeight="1">
      <c r="A6" s="34"/>
      <c r="B6" s="34" t="s">
        <v>27</v>
      </c>
      <c r="C6" s="35">
        <v>14024505</v>
      </c>
      <c r="D6" s="35">
        <v>6741505</v>
      </c>
      <c r="E6" s="35">
        <v>7283000</v>
      </c>
    </row>
    <row r="7" spans="1:5" ht="24.75" customHeight="1">
      <c r="A7" s="34" t="s">
        <v>56</v>
      </c>
      <c r="B7" s="34" t="s">
        <v>57</v>
      </c>
      <c r="C7" s="35">
        <v>794016</v>
      </c>
      <c r="D7" s="35">
        <v>794016</v>
      </c>
      <c r="E7" s="35"/>
    </row>
    <row r="8" spans="1:5" ht="24.75" customHeight="1">
      <c r="A8" s="34" t="s">
        <v>58</v>
      </c>
      <c r="B8" s="34" t="s">
        <v>59</v>
      </c>
      <c r="C8" s="35">
        <v>762336</v>
      </c>
      <c r="D8" s="35">
        <v>762336</v>
      </c>
      <c r="E8" s="35"/>
    </row>
    <row r="9" spans="1:5" ht="24.75" customHeight="1">
      <c r="A9" s="34" t="s">
        <v>60</v>
      </c>
      <c r="B9" s="34" t="s">
        <v>61</v>
      </c>
      <c r="C9" s="35">
        <v>762336</v>
      </c>
      <c r="D9" s="35">
        <v>762336</v>
      </c>
      <c r="E9" s="35"/>
    </row>
    <row r="10" spans="1:5" ht="24.75" customHeight="1">
      <c r="A10" s="34" t="s">
        <v>62</v>
      </c>
      <c r="B10" s="34" t="s">
        <v>63</v>
      </c>
      <c r="C10" s="35">
        <v>31680</v>
      </c>
      <c r="D10" s="35">
        <v>31680</v>
      </c>
      <c r="E10" s="35"/>
    </row>
    <row r="11" spans="1:5" ht="24.75" customHeight="1">
      <c r="A11" s="34" t="s">
        <v>64</v>
      </c>
      <c r="B11" s="34" t="s">
        <v>65</v>
      </c>
      <c r="C11" s="35">
        <v>31680</v>
      </c>
      <c r="D11" s="35">
        <v>31680</v>
      </c>
      <c r="E11" s="35"/>
    </row>
    <row r="12" spans="1:5" ht="24.75" customHeight="1">
      <c r="A12" s="34" t="s">
        <v>66</v>
      </c>
      <c r="B12" s="34" t="s">
        <v>67</v>
      </c>
      <c r="C12" s="35">
        <v>436656</v>
      </c>
      <c r="D12" s="35">
        <v>436656</v>
      </c>
      <c r="E12" s="35"/>
    </row>
    <row r="13" spans="1:5" ht="24.75" customHeight="1">
      <c r="A13" s="34" t="s">
        <v>68</v>
      </c>
      <c r="B13" s="34" t="s">
        <v>69</v>
      </c>
      <c r="C13" s="35">
        <v>436656</v>
      </c>
      <c r="D13" s="35">
        <v>436656</v>
      </c>
      <c r="E13" s="35"/>
    </row>
    <row r="14" spans="1:5" ht="24.75" customHeight="1">
      <c r="A14" s="34" t="s">
        <v>70</v>
      </c>
      <c r="B14" s="34" t="s">
        <v>71</v>
      </c>
      <c r="C14" s="35">
        <v>291946</v>
      </c>
      <c r="D14" s="35">
        <v>291946</v>
      </c>
      <c r="E14" s="35"/>
    </row>
    <row r="15" spans="1:5" ht="24.75" customHeight="1">
      <c r="A15" s="34" t="s">
        <v>72</v>
      </c>
      <c r="B15" s="34" t="s">
        <v>73</v>
      </c>
      <c r="C15" s="35">
        <v>144710</v>
      </c>
      <c r="D15" s="35">
        <v>144710</v>
      </c>
      <c r="E15" s="35"/>
    </row>
    <row r="16" spans="1:5" ht="24.75" customHeight="1">
      <c r="A16" s="34" t="s">
        <v>74</v>
      </c>
      <c r="B16" s="34" t="s">
        <v>75</v>
      </c>
      <c r="C16" s="35">
        <v>12359701</v>
      </c>
      <c r="D16" s="35">
        <v>5076701</v>
      </c>
      <c r="E16" s="35">
        <v>7283000</v>
      </c>
    </row>
    <row r="17" spans="1:5" ht="24.75" customHeight="1">
      <c r="A17" s="34" t="s">
        <v>76</v>
      </c>
      <c r="B17" s="34" t="s">
        <v>77</v>
      </c>
      <c r="C17" s="35">
        <v>12359701</v>
      </c>
      <c r="D17" s="35">
        <v>5076701</v>
      </c>
      <c r="E17" s="35">
        <v>7283000</v>
      </c>
    </row>
    <row r="18" spans="1:5" ht="24.75" customHeight="1">
      <c r="A18" s="34" t="s">
        <v>78</v>
      </c>
      <c r="B18" s="34" t="s">
        <v>79</v>
      </c>
      <c r="C18" s="35">
        <v>7616701</v>
      </c>
      <c r="D18" s="35">
        <v>5076701</v>
      </c>
      <c r="E18" s="35">
        <v>2540000</v>
      </c>
    </row>
    <row r="19" spans="1:5" ht="24.75" customHeight="1">
      <c r="A19" s="34" t="s">
        <v>80</v>
      </c>
      <c r="B19" s="34" t="s">
        <v>81</v>
      </c>
      <c r="C19" s="35">
        <v>4743000</v>
      </c>
      <c r="D19" s="35"/>
      <c r="E19" s="35">
        <v>4743000</v>
      </c>
    </row>
    <row r="20" spans="1:5" ht="24.75" customHeight="1">
      <c r="A20" s="34" t="s">
        <v>82</v>
      </c>
      <c r="B20" s="34" t="s">
        <v>83</v>
      </c>
      <c r="C20" s="35">
        <v>434132</v>
      </c>
      <c r="D20" s="35">
        <v>434132</v>
      </c>
      <c r="E20" s="35"/>
    </row>
    <row r="21" spans="1:5" ht="24.75" customHeight="1">
      <c r="A21" s="34" t="s">
        <v>84</v>
      </c>
      <c r="B21" s="34" t="s">
        <v>85</v>
      </c>
      <c r="C21" s="35">
        <v>434132</v>
      </c>
      <c r="D21" s="35">
        <v>434132</v>
      </c>
      <c r="E21" s="35"/>
    </row>
    <row r="22" spans="1:5" ht="24.75" customHeight="1">
      <c r="A22" s="34" t="s">
        <v>86</v>
      </c>
      <c r="B22" s="34" t="s">
        <v>87</v>
      </c>
      <c r="C22" s="35">
        <v>434132</v>
      </c>
      <c r="D22" s="35">
        <v>434132</v>
      </c>
      <c r="E22" s="35"/>
    </row>
  </sheetData>
  <mergeCells count="4">
    <mergeCell ref="C3:E3"/>
    <mergeCell ref="A1:E1"/>
    <mergeCell ref="A3:B3"/>
    <mergeCell ref="A2:E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E69"/>
  <sheetViews>
    <sheetView topLeftCell="A67" workbookViewId="0">
      <selection activeCell="G6" sqref="G6"/>
    </sheetView>
  </sheetViews>
  <sheetFormatPr defaultRowHeight="21" customHeight="1"/>
  <cols>
    <col min="1" max="1" width="17" customWidth="1"/>
    <col min="2" max="2" width="27.75" customWidth="1"/>
    <col min="3" max="3" width="18.5" style="27" customWidth="1"/>
    <col min="4" max="4" width="15.625" style="27" customWidth="1"/>
    <col min="5" max="5" width="17.75" style="27" customWidth="1"/>
  </cols>
  <sheetData>
    <row r="1" spans="1:5" ht="31.5" customHeight="1">
      <c r="A1" s="60" t="s">
        <v>95</v>
      </c>
      <c r="B1" s="60"/>
      <c r="C1" s="60"/>
      <c r="D1" s="60"/>
      <c r="E1" s="60"/>
    </row>
    <row r="2" spans="1:5" ht="27" customHeight="1">
      <c r="A2" s="52" t="s">
        <v>46</v>
      </c>
      <c r="B2" s="52"/>
      <c r="C2" s="52"/>
      <c r="D2" s="52"/>
      <c r="E2" s="52"/>
    </row>
    <row r="3" spans="1:5" ht="32.25" customHeight="1">
      <c r="A3" s="61" t="s">
        <v>96</v>
      </c>
      <c r="B3" s="62"/>
      <c r="C3" s="61" t="s">
        <v>97</v>
      </c>
      <c r="D3" s="63"/>
      <c r="E3" s="62"/>
    </row>
    <row r="4" spans="1:5" ht="21" customHeight="1">
      <c r="A4" s="31" t="s">
        <v>54</v>
      </c>
      <c r="B4" s="31" t="s">
        <v>55</v>
      </c>
      <c r="C4" s="31" t="s">
        <v>27</v>
      </c>
      <c r="D4" s="31" t="s">
        <v>98</v>
      </c>
      <c r="E4" s="31" t="s">
        <v>99</v>
      </c>
    </row>
    <row r="5" spans="1:5" ht="21" customHeight="1">
      <c r="A5" s="31" t="s">
        <v>41</v>
      </c>
      <c r="B5" s="31" t="s">
        <v>41</v>
      </c>
      <c r="C5" s="31">
        <v>1</v>
      </c>
      <c r="D5" s="31">
        <v>2</v>
      </c>
      <c r="E5" s="31">
        <v>3</v>
      </c>
    </row>
    <row r="6" spans="1:5" ht="21" customHeight="1">
      <c r="A6" s="31"/>
      <c r="B6" s="31" t="s">
        <v>27</v>
      </c>
      <c r="C6" s="35">
        <v>6741505</v>
      </c>
      <c r="D6" s="35">
        <v>5775851</v>
      </c>
      <c r="E6" s="35">
        <v>965654</v>
      </c>
    </row>
    <row r="7" spans="1:5" ht="21" customHeight="1">
      <c r="A7" s="28" t="s">
        <v>100</v>
      </c>
      <c r="B7" s="28" t="s">
        <v>101</v>
      </c>
      <c r="C7" s="35">
        <v>5744171</v>
      </c>
      <c r="D7" s="35">
        <v>5744171</v>
      </c>
      <c r="E7" s="35"/>
    </row>
    <row r="8" spans="1:5" ht="21" customHeight="1">
      <c r="A8" s="28" t="s">
        <v>76</v>
      </c>
      <c r="B8" s="28" t="s">
        <v>102</v>
      </c>
      <c r="C8" s="35">
        <v>2326872</v>
      </c>
      <c r="D8" s="35">
        <v>2326872</v>
      </c>
      <c r="E8" s="35"/>
    </row>
    <row r="9" spans="1:5" ht="21" customHeight="1">
      <c r="A9" s="28" t="s">
        <v>103</v>
      </c>
      <c r="B9" s="28" t="s">
        <v>104</v>
      </c>
      <c r="C9" s="35">
        <v>2326872</v>
      </c>
      <c r="D9" s="35">
        <v>2326872</v>
      </c>
      <c r="E9" s="35"/>
    </row>
    <row r="10" spans="1:5" ht="21" customHeight="1">
      <c r="A10" s="28" t="s">
        <v>84</v>
      </c>
      <c r="B10" s="28" t="s">
        <v>105</v>
      </c>
      <c r="C10" s="35">
        <v>1290900</v>
      </c>
      <c r="D10" s="35">
        <v>1290900</v>
      </c>
      <c r="E10" s="35"/>
    </row>
    <row r="11" spans="1:5" ht="21" customHeight="1">
      <c r="A11" s="28" t="s">
        <v>106</v>
      </c>
      <c r="B11" s="28" t="s">
        <v>107</v>
      </c>
      <c r="C11" s="35">
        <v>14976</v>
      </c>
      <c r="D11" s="35">
        <v>14976</v>
      </c>
      <c r="E11" s="35"/>
    </row>
    <row r="12" spans="1:5" ht="21" customHeight="1">
      <c r="A12" s="28" t="s">
        <v>108</v>
      </c>
      <c r="B12" s="28" t="s">
        <v>109</v>
      </c>
      <c r="C12" s="35">
        <v>19200</v>
      </c>
      <c r="D12" s="35">
        <v>19200</v>
      </c>
      <c r="E12" s="35"/>
    </row>
    <row r="13" spans="1:5" ht="21" customHeight="1">
      <c r="A13" s="28" t="s">
        <v>110</v>
      </c>
      <c r="B13" s="28" t="s">
        <v>111</v>
      </c>
      <c r="C13" s="35">
        <v>32640</v>
      </c>
      <c r="D13" s="35">
        <v>32640</v>
      </c>
      <c r="E13" s="35"/>
    </row>
    <row r="14" spans="1:5" ht="21" customHeight="1">
      <c r="A14" s="28" t="s">
        <v>112</v>
      </c>
      <c r="B14" s="28" t="s">
        <v>113</v>
      </c>
      <c r="C14" s="35">
        <v>38400</v>
      </c>
      <c r="D14" s="35">
        <v>38400</v>
      </c>
      <c r="E14" s="35"/>
    </row>
    <row r="15" spans="1:5" ht="21" customHeight="1">
      <c r="A15" s="28" t="s">
        <v>114</v>
      </c>
      <c r="B15" s="28" t="s">
        <v>115</v>
      </c>
      <c r="C15" s="35">
        <v>221904</v>
      </c>
      <c r="D15" s="35">
        <v>221904</v>
      </c>
      <c r="E15" s="35"/>
    </row>
    <row r="16" spans="1:5" ht="21" customHeight="1">
      <c r="A16" s="28" t="s">
        <v>116</v>
      </c>
      <c r="B16" s="28" t="s">
        <v>117</v>
      </c>
      <c r="C16" s="35">
        <v>44928</v>
      </c>
      <c r="D16" s="35">
        <v>44928</v>
      </c>
      <c r="E16" s="35"/>
    </row>
    <row r="17" spans="1:5" ht="21" customHeight="1">
      <c r="A17" s="28" t="s">
        <v>118</v>
      </c>
      <c r="B17" s="28" t="s">
        <v>119</v>
      </c>
      <c r="C17" s="35">
        <v>57600</v>
      </c>
      <c r="D17" s="35">
        <v>57600</v>
      </c>
      <c r="E17" s="35"/>
    </row>
    <row r="18" spans="1:5" ht="21" customHeight="1">
      <c r="A18" s="28" t="s">
        <v>120</v>
      </c>
      <c r="B18" s="28" t="s">
        <v>121</v>
      </c>
      <c r="C18" s="35">
        <v>97920</v>
      </c>
      <c r="D18" s="35">
        <v>97920</v>
      </c>
      <c r="E18" s="35"/>
    </row>
    <row r="19" spans="1:5" ht="21" customHeight="1">
      <c r="A19" s="28" t="s">
        <v>122</v>
      </c>
      <c r="B19" s="28" t="s">
        <v>123</v>
      </c>
      <c r="C19" s="35">
        <v>115200</v>
      </c>
      <c r="D19" s="35">
        <v>115200</v>
      </c>
      <c r="E19" s="35"/>
    </row>
    <row r="20" spans="1:5" ht="21" customHeight="1">
      <c r="A20" s="28" t="s">
        <v>124</v>
      </c>
      <c r="B20" s="28" t="s">
        <v>125</v>
      </c>
      <c r="C20" s="35">
        <v>648132</v>
      </c>
      <c r="D20" s="35">
        <v>648132</v>
      </c>
      <c r="E20" s="35"/>
    </row>
    <row r="21" spans="1:5" ht="21" customHeight="1">
      <c r="A21" s="28" t="s">
        <v>126</v>
      </c>
      <c r="B21" s="28" t="s">
        <v>127</v>
      </c>
      <c r="C21" s="35">
        <v>193906</v>
      </c>
      <c r="D21" s="35">
        <v>193906</v>
      </c>
      <c r="E21" s="35"/>
    </row>
    <row r="22" spans="1:5" ht="21" customHeight="1">
      <c r="A22" s="28" t="s">
        <v>128</v>
      </c>
      <c r="B22" s="28" t="s">
        <v>129</v>
      </c>
      <c r="C22" s="35">
        <v>193906</v>
      </c>
      <c r="D22" s="35">
        <v>193906</v>
      </c>
      <c r="E22" s="35"/>
    </row>
    <row r="23" spans="1:5" ht="21" customHeight="1">
      <c r="A23" s="28" t="s">
        <v>62</v>
      </c>
      <c r="B23" s="28" t="s">
        <v>130</v>
      </c>
      <c r="C23" s="35">
        <v>762336</v>
      </c>
      <c r="D23" s="35">
        <v>762336</v>
      </c>
      <c r="E23" s="35"/>
    </row>
    <row r="24" spans="1:5" ht="21" customHeight="1">
      <c r="A24" s="28" t="s">
        <v>131</v>
      </c>
      <c r="B24" s="28" t="s">
        <v>132</v>
      </c>
      <c r="C24" s="35">
        <v>762336</v>
      </c>
      <c r="D24" s="35">
        <v>762336</v>
      </c>
      <c r="E24" s="35"/>
    </row>
    <row r="25" spans="1:5" ht="21" customHeight="1">
      <c r="A25" s="28" t="s">
        <v>133</v>
      </c>
      <c r="B25" s="28" t="s">
        <v>134</v>
      </c>
      <c r="C25" s="35">
        <v>291946</v>
      </c>
      <c r="D25" s="35">
        <v>291946</v>
      </c>
      <c r="E25" s="35"/>
    </row>
    <row r="26" spans="1:5" ht="21" customHeight="1">
      <c r="A26" s="28" t="s">
        <v>135</v>
      </c>
      <c r="B26" s="28" t="s">
        <v>136</v>
      </c>
      <c r="C26" s="35">
        <v>291946</v>
      </c>
      <c r="D26" s="35">
        <v>291946</v>
      </c>
      <c r="E26" s="35"/>
    </row>
    <row r="27" spans="1:5" ht="21" customHeight="1">
      <c r="A27" s="28" t="s">
        <v>68</v>
      </c>
      <c r="B27" s="28" t="s">
        <v>137</v>
      </c>
      <c r="C27" s="35">
        <v>144710</v>
      </c>
      <c r="D27" s="35">
        <v>144710</v>
      </c>
      <c r="E27" s="35"/>
    </row>
    <row r="28" spans="1:5" ht="21" customHeight="1">
      <c r="A28" s="28" t="s">
        <v>138</v>
      </c>
      <c r="B28" s="28" t="s">
        <v>139</v>
      </c>
      <c r="C28" s="35">
        <v>144710</v>
      </c>
      <c r="D28" s="35">
        <v>144710</v>
      </c>
      <c r="E28" s="35"/>
    </row>
    <row r="29" spans="1:5" ht="21" customHeight="1">
      <c r="A29" s="28" t="s">
        <v>140</v>
      </c>
      <c r="B29" s="28" t="s">
        <v>141</v>
      </c>
      <c r="C29" s="35">
        <v>434132</v>
      </c>
      <c r="D29" s="35">
        <v>434132</v>
      </c>
      <c r="E29" s="35"/>
    </row>
    <row r="30" spans="1:5" ht="21" customHeight="1">
      <c r="A30" s="28" t="s">
        <v>142</v>
      </c>
      <c r="B30" s="28" t="s">
        <v>87</v>
      </c>
      <c r="C30" s="35">
        <v>434132</v>
      </c>
      <c r="D30" s="35">
        <v>434132</v>
      </c>
      <c r="E30" s="35"/>
    </row>
    <row r="31" spans="1:5" ht="21" customHeight="1">
      <c r="A31" s="28" t="s">
        <v>143</v>
      </c>
      <c r="B31" s="28" t="s">
        <v>144</v>
      </c>
      <c r="C31" s="35">
        <v>299369</v>
      </c>
      <c r="D31" s="35">
        <v>299369</v>
      </c>
      <c r="E31" s="35"/>
    </row>
    <row r="32" spans="1:5" ht="21" customHeight="1">
      <c r="A32" s="28" t="s">
        <v>145</v>
      </c>
      <c r="B32" s="28" t="s">
        <v>146</v>
      </c>
      <c r="C32" s="35">
        <v>42000</v>
      </c>
      <c r="D32" s="35">
        <v>42000</v>
      </c>
      <c r="E32" s="35"/>
    </row>
    <row r="33" spans="1:5" ht="21" customHeight="1">
      <c r="A33" s="28" t="s">
        <v>147</v>
      </c>
      <c r="B33" s="28" t="s">
        <v>148</v>
      </c>
      <c r="C33" s="35">
        <v>257369</v>
      </c>
      <c r="D33" s="35">
        <v>257369</v>
      </c>
      <c r="E33" s="35"/>
    </row>
    <row r="34" spans="1:5" ht="21" customHeight="1">
      <c r="A34" s="28" t="s">
        <v>149</v>
      </c>
      <c r="B34" s="28" t="s">
        <v>150</v>
      </c>
      <c r="C34" s="35">
        <v>965654</v>
      </c>
      <c r="D34" s="35"/>
      <c r="E34" s="35">
        <v>965654</v>
      </c>
    </row>
    <row r="35" spans="1:5" ht="21" customHeight="1">
      <c r="A35" s="28" t="s">
        <v>76</v>
      </c>
      <c r="B35" s="28" t="s">
        <v>151</v>
      </c>
      <c r="C35" s="35">
        <v>90000</v>
      </c>
      <c r="D35" s="35"/>
      <c r="E35" s="35">
        <v>90000</v>
      </c>
    </row>
    <row r="36" spans="1:5" ht="21" customHeight="1">
      <c r="A36" s="28" t="s">
        <v>152</v>
      </c>
      <c r="B36" s="28" t="s">
        <v>153</v>
      </c>
      <c r="C36" s="35">
        <v>90000</v>
      </c>
      <c r="D36" s="35"/>
      <c r="E36" s="35">
        <v>90000</v>
      </c>
    </row>
    <row r="37" spans="1:5" ht="21" customHeight="1">
      <c r="A37" s="28" t="s">
        <v>84</v>
      </c>
      <c r="B37" s="28" t="s">
        <v>154</v>
      </c>
      <c r="C37" s="35">
        <v>6000</v>
      </c>
      <c r="D37" s="35"/>
      <c r="E37" s="35">
        <v>6000</v>
      </c>
    </row>
    <row r="38" spans="1:5" ht="21" customHeight="1">
      <c r="A38" s="28" t="s">
        <v>155</v>
      </c>
      <c r="B38" s="28" t="s">
        <v>156</v>
      </c>
      <c r="C38" s="35">
        <v>6000</v>
      </c>
      <c r="D38" s="35"/>
      <c r="E38" s="35">
        <v>6000</v>
      </c>
    </row>
    <row r="39" spans="1:5" ht="21" customHeight="1">
      <c r="A39" s="28" t="s">
        <v>126</v>
      </c>
      <c r="B39" s="28" t="s">
        <v>157</v>
      </c>
      <c r="C39" s="35">
        <v>2000</v>
      </c>
      <c r="D39" s="35"/>
      <c r="E39" s="35">
        <v>2000</v>
      </c>
    </row>
    <row r="40" spans="1:5" ht="21" customHeight="1">
      <c r="A40" s="28" t="s">
        <v>158</v>
      </c>
      <c r="B40" s="28" t="s">
        <v>159</v>
      </c>
      <c r="C40" s="35">
        <v>2000</v>
      </c>
      <c r="D40" s="35"/>
      <c r="E40" s="35">
        <v>2000</v>
      </c>
    </row>
    <row r="41" spans="1:5" ht="21" customHeight="1">
      <c r="A41" s="28" t="s">
        <v>58</v>
      </c>
      <c r="B41" s="28" t="s">
        <v>160</v>
      </c>
      <c r="C41" s="35">
        <v>4000</v>
      </c>
      <c r="D41" s="35"/>
      <c r="E41" s="35">
        <v>4000</v>
      </c>
    </row>
    <row r="42" spans="1:5" ht="21" customHeight="1">
      <c r="A42" s="28" t="s">
        <v>161</v>
      </c>
      <c r="B42" s="28" t="s">
        <v>162</v>
      </c>
      <c r="C42" s="35">
        <v>4000</v>
      </c>
      <c r="D42" s="35"/>
      <c r="E42" s="35">
        <v>4000</v>
      </c>
    </row>
    <row r="43" spans="1:5" ht="21" customHeight="1">
      <c r="A43" s="28" t="s">
        <v>163</v>
      </c>
      <c r="B43" s="28" t="s">
        <v>164</v>
      </c>
      <c r="C43" s="35">
        <v>60000</v>
      </c>
      <c r="D43" s="35"/>
      <c r="E43" s="35">
        <v>60000</v>
      </c>
    </row>
    <row r="44" spans="1:5" ht="21" customHeight="1">
      <c r="A44" s="28" t="s">
        <v>165</v>
      </c>
      <c r="B44" s="28" t="s">
        <v>166</v>
      </c>
      <c r="C44" s="35">
        <v>60000</v>
      </c>
      <c r="D44" s="35"/>
      <c r="E44" s="35">
        <v>60000</v>
      </c>
    </row>
    <row r="45" spans="1:5" ht="21" customHeight="1">
      <c r="A45" s="28" t="s">
        <v>167</v>
      </c>
      <c r="B45" s="28" t="s">
        <v>168</v>
      </c>
      <c r="C45" s="35">
        <v>50000</v>
      </c>
      <c r="D45" s="35"/>
      <c r="E45" s="35">
        <v>50000</v>
      </c>
    </row>
    <row r="46" spans="1:5" ht="21" customHeight="1">
      <c r="A46" s="28" t="s">
        <v>169</v>
      </c>
      <c r="B46" s="28" t="s">
        <v>170</v>
      </c>
      <c r="C46" s="35">
        <v>50000</v>
      </c>
      <c r="D46" s="35"/>
      <c r="E46" s="35">
        <v>50000</v>
      </c>
    </row>
    <row r="47" spans="1:5" ht="21" customHeight="1">
      <c r="A47" s="28" t="s">
        <v>68</v>
      </c>
      <c r="B47" s="28" t="s">
        <v>171</v>
      </c>
      <c r="C47" s="35">
        <v>240000</v>
      </c>
      <c r="D47" s="35"/>
      <c r="E47" s="35">
        <v>240000</v>
      </c>
    </row>
    <row r="48" spans="1:5" ht="21" customHeight="1">
      <c r="A48" s="28" t="s">
        <v>172</v>
      </c>
      <c r="B48" s="28" t="s">
        <v>173</v>
      </c>
      <c r="C48" s="35">
        <v>240000</v>
      </c>
      <c r="D48" s="35"/>
      <c r="E48" s="35">
        <v>240000</v>
      </c>
    </row>
    <row r="49" spans="1:5" ht="21" customHeight="1">
      <c r="A49" s="28" t="s">
        <v>140</v>
      </c>
      <c r="B49" s="28" t="s">
        <v>174</v>
      </c>
      <c r="C49" s="35">
        <v>20000</v>
      </c>
      <c r="D49" s="35"/>
      <c r="E49" s="35">
        <v>20000</v>
      </c>
    </row>
    <row r="50" spans="1:5" ht="21" customHeight="1">
      <c r="A50" s="28" t="s">
        <v>175</v>
      </c>
      <c r="B50" s="28" t="s">
        <v>176</v>
      </c>
      <c r="C50" s="35">
        <v>20000</v>
      </c>
      <c r="D50" s="35"/>
      <c r="E50" s="35">
        <v>20000</v>
      </c>
    </row>
    <row r="51" spans="1:5" ht="21" customHeight="1">
      <c r="A51" s="28" t="s">
        <v>177</v>
      </c>
      <c r="B51" s="28" t="s">
        <v>178</v>
      </c>
      <c r="C51" s="35">
        <v>15000</v>
      </c>
      <c r="D51" s="35"/>
      <c r="E51" s="35">
        <v>15000</v>
      </c>
    </row>
    <row r="52" spans="1:5" ht="21" customHeight="1">
      <c r="A52" s="28" t="s">
        <v>179</v>
      </c>
      <c r="B52" s="28" t="s">
        <v>180</v>
      </c>
      <c r="C52" s="35">
        <v>15000</v>
      </c>
      <c r="D52" s="35"/>
      <c r="E52" s="35">
        <v>15000</v>
      </c>
    </row>
    <row r="53" spans="1:5" ht="21" customHeight="1">
      <c r="A53" s="28" t="s">
        <v>181</v>
      </c>
      <c r="B53" s="28" t="s">
        <v>182</v>
      </c>
      <c r="C53" s="35">
        <v>180000</v>
      </c>
      <c r="D53" s="35"/>
      <c r="E53" s="35">
        <v>180000</v>
      </c>
    </row>
    <row r="54" spans="1:5" ht="21" customHeight="1">
      <c r="A54" s="28" t="s">
        <v>183</v>
      </c>
      <c r="B54" s="28" t="s">
        <v>184</v>
      </c>
      <c r="C54" s="35">
        <v>180000</v>
      </c>
      <c r="D54" s="35"/>
      <c r="E54" s="35">
        <v>180000</v>
      </c>
    </row>
    <row r="55" spans="1:5" ht="21" customHeight="1">
      <c r="A55" s="28" t="s">
        <v>185</v>
      </c>
      <c r="B55" s="28" t="s">
        <v>186</v>
      </c>
      <c r="C55" s="35">
        <v>20000</v>
      </c>
      <c r="D55" s="35"/>
      <c r="E55" s="35">
        <v>20000</v>
      </c>
    </row>
    <row r="56" spans="1:5" ht="21" customHeight="1">
      <c r="A56" s="28" t="s">
        <v>187</v>
      </c>
      <c r="B56" s="28" t="s">
        <v>188</v>
      </c>
      <c r="C56" s="35">
        <v>20000</v>
      </c>
      <c r="D56" s="35"/>
      <c r="E56" s="35">
        <v>20000</v>
      </c>
    </row>
    <row r="57" spans="1:5" ht="21" customHeight="1">
      <c r="A57" s="28" t="s">
        <v>189</v>
      </c>
      <c r="B57" s="28" t="s">
        <v>190</v>
      </c>
      <c r="C57" s="35">
        <v>10000</v>
      </c>
      <c r="D57" s="35"/>
      <c r="E57" s="35">
        <v>10000</v>
      </c>
    </row>
    <row r="58" spans="1:5" ht="21" customHeight="1">
      <c r="A58" s="28" t="s">
        <v>191</v>
      </c>
      <c r="B58" s="28" t="s">
        <v>192</v>
      </c>
      <c r="C58" s="35">
        <v>10000</v>
      </c>
      <c r="D58" s="35"/>
      <c r="E58" s="35">
        <v>10000</v>
      </c>
    </row>
    <row r="59" spans="1:5" ht="21" customHeight="1">
      <c r="A59" s="28" t="s">
        <v>193</v>
      </c>
      <c r="B59" s="28" t="s">
        <v>194</v>
      </c>
      <c r="C59" s="35">
        <v>72355</v>
      </c>
      <c r="D59" s="35"/>
      <c r="E59" s="35">
        <v>72355</v>
      </c>
    </row>
    <row r="60" spans="1:5" ht="21" customHeight="1">
      <c r="A60" s="28" t="s">
        <v>195</v>
      </c>
      <c r="B60" s="28" t="s">
        <v>196</v>
      </c>
      <c r="C60" s="35">
        <v>72355</v>
      </c>
      <c r="D60" s="35"/>
      <c r="E60" s="35">
        <v>72355</v>
      </c>
    </row>
    <row r="61" spans="1:5" ht="21" customHeight="1">
      <c r="A61" s="28" t="s">
        <v>197</v>
      </c>
      <c r="B61" s="28" t="s">
        <v>198</v>
      </c>
      <c r="C61" s="35">
        <v>2100</v>
      </c>
      <c r="D61" s="35"/>
      <c r="E61" s="35">
        <v>2100</v>
      </c>
    </row>
    <row r="62" spans="1:5" ht="21" customHeight="1">
      <c r="A62" s="28" t="s">
        <v>199</v>
      </c>
      <c r="B62" s="28" t="s">
        <v>200</v>
      </c>
      <c r="C62" s="35">
        <v>2100</v>
      </c>
      <c r="D62" s="35"/>
      <c r="E62" s="35">
        <v>2100</v>
      </c>
    </row>
    <row r="63" spans="1:5" ht="21" customHeight="1">
      <c r="A63" s="28" t="s">
        <v>201</v>
      </c>
      <c r="B63" s="28" t="s">
        <v>202</v>
      </c>
      <c r="C63" s="35">
        <v>170400</v>
      </c>
      <c r="D63" s="35"/>
      <c r="E63" s="35">
        <v>170400</v>
      </c>
    </row>
    <row r="64" spans="1:5" ht="21" customHeight="1">
      <c r="A64" s="28" t="s">
        <v>203</v>
      </c>
      <c r="B64" s="28" t="s">
        <v>204</v>
      </c>
      <c r="C64" s="35">
        <v>170400</v>
      </c>
      <c r="D64" s="35"/>
      <c r="E64" s="35">
        <v>170400</v>
      </c>
    </row>
    <row r="65" spans="1:5" ht="21" customHeight="1">
      <c r="A65" s="28" t="s">
        <v>143</v>
      </c>
      <c r="B65" s="28" t="s">
        <v>205</v>
      </c>
      <c r="C65" s="35">
        <v>23799</v>
      </c>
      <c r="D65" s="35"/>
      <c r="E65" s="35">
        <v>23799</v>
      </c>
    </row>
    <row r="66" spans="1:5" ht="21" customHeight="1">
      <c r="A66" s="28" t="s">
        <v>206</v>
      </c>
      <c r="B66" s="28" t="s">
        <v>207</v>
      </c>
      <c r="C66" s="35">
        <v>23799</v>
      </c>
      <c r="D66" s="35"/>
      <c r="E66" s="35">
        <v>23799</v>
      </c>
    </row>
    <row r="67" spans="1:5" ht="21" customHeight="1">
      <c r="A67" s="28" t="s">
        <v>208</v>
      </c>
      <c r="B67" s="28" t="s">
        <v>209</v>
      </c>
      <c r="C67" s="35">
        <v>31680</v>
      </c>
      <c r="D67" s="35">
        <v>31680</v>
      </c>
      <c r="E67" s="35"/>
    </row>
    <row r="68" spans="1:5" ht="21" customHeight="1">
      <c r="A68" s="28" t="s">
        <v>58</v>
      </c>
      <c r="B68" s="28" t="s">
        <v>210</v>
      </c>
      <c r="C68" s="35">
        <v>31680</v>
      </c>
      <c r="D68" s="35">
        <v>31680</v>
      </c>
      <c r="E68" s="35"/>
    </row>
    <row r="69" spans="1:5" ht="21" customHeight="1">
      <c r="A69" s="28" t="s">
        <v>211</v>
      </c>
      <c r="B69" s="28" t="s">
        <v>212</v>
      </c>
      <c r="C69" s="35">
        <v>31680</v>
      </c>
      <c r="D69" s="35">
        <v>31680</v>
      </c>
      <c r="E69" s="35"/>
    </row>
  </sheetData>
  <mergeCells count="4">
    <mergeCell ref="A1:E1"/>
    <mergeCell ref="A3:B3"/>
    <mergeCell ref="C3:E3"/>
    <mergeCell ref="A2:E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workbookViewId="0">
      <selection activeCell="J4" sqref="J4"/>
    </sheetView>
  </sheetViews>
  <sheetFormatPr defaultRowHeight="13.5"/>
  <cols>
    <col min="1" max="1" width="9" style="14"/>
    <col min="2" max="2" width="19" style="14" customWidth="1"/>
    <col min="3" max="3" width="13.125" style="14" customWidth="1"/>
    <col min="4" max="4" width="20.5" style="14" customWidth="1"/>
    <col min="5" max="5" width="15.25" style="14" customWidth="1"/>
    <col min="6" max="6" width="15.125" style="14" customWidth="1"/>
    <col min="7" max="7" width="16.875" style="14" customWidth="1"/>
    <col min="8" max="8" width="9" style="14"/>
  </cols>
  <sheetData>
    <row r="1" spans="1:7" ht="36.75" customHeight="1">
      <c r="A1" s="64" t="s">
        <v>213</v>
      </c>
      <c r="B1" s="64"/>
      <c r="C1" s="64"/>
      <c r="D1" s="64"/>
      <c r="E1" s="64"/>
      <c r="F1" s="64"/>
      <c r="G1" s="64"/>
    </row>
    <row r="2" spans="1:7" ht="36.75" customHeight="1">
      <c r="A2" s="52" t="s">
        <v>228</v>
      </c>
      <c r="B2" s="52"/>
      <c r="C2" s="52"/>
      <c r="D2" s="52"/>
      <c r="E2" s="52"/>
      <c r="F2" s="52"/>
      <c r="G2" s="52"/>
    </row>
    <row r="3" spans="1:7" ht="36.75" customHeight="1">
      <c r="A3" s="36" t="s">
        <v>25</v>
      </c>
      <c r="B3" s="36" t="s">
        <v>26</v>
      </c>
      <c r="C3" s="36" t="s">
        <v>27</v>
      </c>
      <c r="D3" s="36" t="s">
        <v>214</v>
      </c>
      <c r="E3" s="36" t="s">
        <v>215</v>
      </c>
      <c r="F3" s="36" t="s">
        <v>216</v>
      </c>
      <c r="G3" s="36" t="s">
        <v>217</v>
      </c>
    </row>
    <row r="4" spans="1:7" ht="36.75" customHeight="1">
      <c r="A4" s="36" t="s">
        <v>41</v>
      </c>
      <c r="B4" s="36" t="s">
        <v>41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</row>
    <row r="5" spans="1:7" ht="36.75" customHeight="1">
      <c r="A5" s="36"/>
      <c r="B5" s="36" t="s">
        <v>27</v>
      </c>
      <c r="C5" s="37">
        <v>180000</v>
      </c>
      <c r="D5" s="37"/>
      <c r="E5" s="37">
        <v>180000</v>
      </c>
      <c r="F5" s="36"/>
      <c r="G5" s="36"/>
    </row>
    <row r="6" spans="1:7" ht="48.75" customHeight="1">
      <c r="A6" s="36" t="s">
        <v>42</v>
      </c>
      <c r="B6" s="29" t="s">
        <v>223</v>
      </c>
      <c r="C6" s="37">
        <v>180000</v>
      </c>
      <c r="D6" s="37"/>
      <c r="E6" s="37">
        <v>180000</v>
      </c>
      <c r="F6" s="36"/>
      <c r="G6" s="36"/>
    </row>
  </sheetData>
  <mergeCells count="2">
    <mergeCell ref="A1:G1"/>
    <mergeCell ref="A2:G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workbookViewId="0">
      <selection activeCell="F17" sqref="F17"/>
    </sheetView>
  </sheetViews>
  <sheetFormatPr defaultRowHeight="13.5"/>
  <cols>
    <col min="1" max="1" width="13.75" style="27" customWidth="1"/>
    <col min="2" max="2" width="16.5" style="27" customWidth="1"/>
    <col min="3" max="3" width="13.5" style="27" customWidth="1"/>
    <col min="4" max="4" width="13.375" style="27" customWidth="1"/>
    <col min="5" max="5" width="28" style="27" customWidth="1"/>
  </cols>
  <sheetData>
    <row r="1" spans="1:5" ht="51" customHeight="1">
      <c r="A1" s="65" t="s">
        <v>218</v>
      </c>
      <c r="B1" s="65"/>
      <c r="C1" s="65"/>
      <c r="D1" s="65"/>
      <c r="E1" s="65"/>
    </row>
    <row r="2" spans="1:5" ht="40.5" customHeight="1">
      <c r="A2" s="59" t="s">
        <v>229</v>
      </c>
      <c r="B2" s="59"/>
      <c r="C2" s="59"/>
      <c r="D2" s="59"/>
      <c r="E2" s="59"/>
    </row>
    <row r="3" spans="1:5" ht="51" customHeight="1">
      <c r="A3" s="61" t="s">
        <v>48</v>
      </c>
      <c r="B3" s="62"/>
      <c r="C3" s="61" t="s">
        <v>94</v>
      </c>
      <c r="D3" s="63"/>
      <c r="E3" s="62"/>
    </row>
    <row r="4" spans="1:5" ht="51" customHeight="1">
      <c r="A4" s="31" t="s">
        <v>54</v>
      </c>
      <c r="B4" s="31" t="s">
        <v>55</v>
      </c>
      <c r="C4" s="31" t="s">
        <v>27</v>
      </c>
      <c r="D4" s="31" t="s">
        <v>49</v>
      </c>
      <c r="E4" s="31" t="s">
        <v>50</v>
      </c>
    </row>
    <row r="5" spans="1:5" ht="51" customHeight="1">
      <c r="A5" s="31" t="s">
        <v>41</v>
      </c>
      <c r="B5" s="31" t="s">
        <v>41</v>
      </c>
      <c r="C5" s="31">
        <v>1</v>
      </c>
      <c r="D5" s="31">
        <v>2</v>
      </c>
      <c r="E5" s="31">
        <v>3</v>
      </c>
    </row>
    <row r="6" spans="1:5" ht="51" customHeight="1">
      <c r="A6" s="31"/>
      <c r="B6" s="31"/>
      <c r="C6" s="31"/>
      <c r="D6" s="31"/>
      <c r="E6" s="31"/>
    </row>
  </sheetData>
  <mergeCells count="4">
    <mergeCell ref="A1:E1"/>
    <mergeCell ref="A3:B3"/>
    <mergeCell ref="C3:E3"/>
    <mergeCell ref="A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收支预算总</vt:lpstr>
      <vt:lpstr>部门收入总表</vt:lpstr>
      <vt:lpstr>部门支出总表</vt:lpstr>
      <vt:lpstr>财拨收支总表</vt:lpstr>
      <vt:lpstr>一般公共预算支出</vt:lpstr>
      <vt:lpstr>一般公共预算基本支出</vt:lpstr>
      <vt:lpstr>三公经费</vt:lpstr>
      <vt:lpstr>基金预算支出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2018-03-16T08:09:32Z</cp:lastPrinted>
  <dcterms:created xsi:type="dcterms:W3CDTF">2018-03-16T07:19:43Z</dcterms:created>
  <dcterms:modified xsi:type="dcterms:W3CDTF">2018-03-16T08:23:19Z</dcterms:modified>
</cp:coreProperties>
</file>