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'部门收入总表'!$A$1:$O$41</definedName>
    <definedName name="_xlnm.Print_Titles" localSheetId="3">'部门支出总表'!$A:$H,'部门支出总表'!$1:$6</definedName>
    <definedName name="_xlnm.Print_Area" localSheetId="3">'部门支出总表'!$A$1:$H$40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'一般公共预算支出表'!$A$1:$E$46</definedName>
    <definedName name="_xlnm.Print_Titles" localSheetId="6">'一般公共预算基本支出表'!$A:$E,'一般公共预算基本支出表'!$1:$5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<sst xmlns="http://schemas.openxmlformats.org/spreadsheetml/2006/main" count="376" uniqueCount="206">
  <si>
    <t>总计</t>
  </si>
  <si>
    <t>2021年部门预算表</t>
  </si>
  <si>
    <t>部门名称：</t>
  </si>
  <si>
    <t>兴国县市场监督管理局</t>
  </si>
  <si>
    <t>编制日期：</t>
  </si>
  <si>
    <t>编制单位：</t>
  </si>
  <si>
    <t>单位负责人签章：邓富明</t>
  </si>
  <si>
    <t>财务负责人签章：黄召玲</t>
  </si>
  <si>
    <t>制表人签章：郑亚倩</t>
  </si>
  <si>
    <t>收支预算总表</t>
  </si>
  <si>
    <t>填报单位:197兴国县市场监督管理局（部门） , 197001兴国县市场监督管理局 , 197002兴国县市场监督管理执法稽查局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</si>
  <si>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</si>
  <si>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</si>
  <si>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</si>
  <si>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</si>
  <si>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</si>
  <si>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</si>
  <si>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</si>
  <si>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</si>
  <si>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</si>
  <si>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</si>
  <si>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</si>
  <si>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</si>
  <si>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</si>
  <si>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</si>
  <si>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</si>
  <si>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</si>
  <si>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</si>
  <si>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</si>
  <si>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</si>
  <si>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</si>
  <si>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</si>
  <si>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</si>
  <si>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</si>
  <si>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</si>
  <si>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</si>
  <si>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</si>
  <si>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</si>
  <si>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</si>
  <si>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</si>
  <si>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</si>
  <si>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</si>
  <si>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</si>
  <si>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</si>
  <si>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</si>
  <si>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</si>
  <si>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</si>
  <si>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</si>
  <si>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</si>
  <si>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</si>
  <si>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</si>
  <si>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</si>
  <si>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</si>
  <si>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</si>
  <si>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</si>
  <si>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</si>
  <si>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</si>
  <si>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</si>
  <si>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</si>
  <si>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2013804</t>
  </si>
  <si>
    <t>　　市场主体管理</t>
  </si>
  <si>
    <t>　　2013805</t>
  </si>
  <si>
    <t>　　市场秩序执法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</si>
  <si>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</si>
  <si>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</si>
  <si>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</si>
  <si>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</si>
  <si>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</si>
  <si>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</si>
  <si>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</si>
  <si>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</si>
  <si>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</si>
  <si>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</si>
  <si>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</si>
  <si>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</si>
  <si>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</si>
  <si>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</si>
  <si>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</si>
  <si>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</si>
  <si>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08</t>
  </si>
  <si>
    <t>　抚恤</t>
  </si>
  <si>
    <t>　　2080801</t>
  </si>
  <si>
    <t>　　死亡抚恤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</si>
  <si>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</si>
  <si>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</si>
  <si>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</si>
  <si>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</si>
  <si>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</si>
  <si>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</si>
  <si>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</si>
  <si>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</si>
  <si>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</si>
  <si>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</si>
  <si>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</si>
  <si>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</si>
  <si>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</si>
  <si>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</si>
  <si>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</si>
  <si>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</si>
  <si>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</si>
  <si>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</si>
  <si>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</si>
  <si>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</si>
  <si>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</si>
  <si>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</si>
  <si>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</si>
  <si>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</si>
  <si>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</si>
  <si>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</si>
  <si>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</si>
  <si>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</si>
  <si>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</si>
  <si>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</si>
  <si>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</si>
  <si>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</si>
  <si>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</si>
  <si>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</si>
  <si>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</si>
  <si>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</si>
  <si>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</si>
  <si>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</si>
  <si>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</si>
  <si>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</si>
  <si>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</si>
  <si>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</si>
  <si>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</si>
  <si>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</si>
  <si>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</si>
  <si>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</si>
  <si>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</si>
  <si>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</si>
  <si>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3010202</t>
  </si>
  <si>
    <t>　事业单位津补贴</t>
  </si>
  <si>
    <t>3010204</t>
  </si>
  <si>
    <t>　乡镇工作补贴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</si>
  <si>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</si>
  <si>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</si>
  <si>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</si>
  <si>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</si>
  <si>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</si>
  <si>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</si>
  <si>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</si>
  <si>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</si>
  <si>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</si>
  <si>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</si>
  <si>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</si>
  <si>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</si>
  <si>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</si>
  <si>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</si>
  <si>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</si>
  <si>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</si>
  <si>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</si>
  <si>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</si>
  <si>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</si>
  <si>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</si>
  <si>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</si>
  <si>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</si>
  <si>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</si>
  <si>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</si>
  <si>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</si>
  <si>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</si>
  <si>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</si>
  <si>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</si>
  <si>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</si>
  <si>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</si>
  <si>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</si>
  <si>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</si>
  <si>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</si>
  <si>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</si>
  <si>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</si>
  <si>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</si>
  <si>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</si>
  <si>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</si>
  <si>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</si>
  <si>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</si>
  <si>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</si>
  <si>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</si>
  <si>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</si>
  <si>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</si>
  <si>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</si>
  <si>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</si>
  <si>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</si>
  <si>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</si>
  <si>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</si>
  <si>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</si>
  <si>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3030101</t>
  </si>
  <si>
    <t>　基本离休费</t>
  </si>
  <si>
    <t>3030104</t>
  </si>
  <si>
    <t>　离休人员护理费</t>
  </si>
  <si>
    <t>3030109</t>
  </si>
  <si>
    <t>　离休人员特需费</t>
  </si>
  <si>
    <t>3030501</t>
  </si>
  <si>
    <t>　遗嘱补助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</si>
  <si>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</si>
  <si>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</si>
  <si>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</si>
  <si>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</si>
  <si>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</si>
  <si>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</si>
  <si>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</si>
  <si>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197</t>
  </si>
  <si>
    <t>兴国县市场监督管理局（部门）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</si>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</sst>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8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31" fontId="13" fillId="0" borderId="0" xfId="0" applyNumberFormat="1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N8" sqref="N8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1"/>
      <c r="T1" s="11"/>
      <c r="U1" s="73" t="s">
        <v>0</v>
      </c>
    </row>
    <row r="2" s="1" customFormat="1" ht="42" customHeight="1">
      <c r="T2" s="11"/>
    </row>
    <row r="3" spans="1:20" s="1" customFormat="1" ht="61.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S3" s="11"/>
      <c r="T3" s="11"/>
    </row>
    <row r="4" spans="2:19" s="1" customFormat="1" ht="38.25" customHeight="1">
      <c r="B4" s="63"/>
      <c r="C4" s="63"/>
      <c r="D4" s="63"/>
      <c r="E4" s="63"/>
      <c r="F4" s="64"/>
      <c r="G4" s="64"/>
      <c r="H4" s="63"/>
      <c r="I4" s="63"/>
      <c r="J4" s="63"/>
      <c r="K4" s="63"/>
      <c r="L4" s="63"/>
      <c r="M4" s="63"/>
      <c r="N4" s="63"/>
      <c r="O4" s="63"/>
      <c r="P4" s="63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5" t="s">
        <v>2</v>
      </c>
      <c r="G6" s="65"/>
      <c r="H6" s="66" t="s">
        <v>3</v>
      </c>
      <c r="I6" s="66"/>
      <c r="J6" s="66"/>
      <c r="K6" s="66"/>
      <c r="L6" s="66"/>
      <c r="M6" s="66"/>
      <c r="Q6" s="11"/>
    </row>
    <row r="7" spans="2:13" s="1" customFormat="1" ht="22.5">
      <c r="B7" s="11"/>
      <c r="C7" s="11"/>
      <c r="F7" s="65"/>
      <c r="G7" s="65"/>
      <c r="H7" s="65"/>
      <c r="I7" s="65"/>
      <c r="J7" s="65"/>
      <c r="K7" s="65"/>
      <c r="L7" s="65"/>
      <c r="M7" s="65"/>
    </row>
    <row r="8" spans="3:13" s="1" customFormat="1" ht="22.5">
      <c r="C8" s="11"/>
      <c r="F8" s="65"/>
      <c r="G8" s="65"/>
      <c r="H8" s="65"/>
      <c r="I8" s="65"/>
      <c r="J8" s="65"/>
      <c r="K8" s="65"/>
      <c r="L8" s="65"/>
      <c r="M8" s="65"/>
    </row>
    <row r="9" spans="3:255" s="1" customFormat="1" ht="22.5">
      <c r="C9" s="11"/>
      <c r="D9" s="11"/>
      <c r="F9" s="65"/>
      <c r="G9" s="65"/>
      <c r="H9" s="65"/>
      <c r="I9" s="65"/>
      <c r="J9" s="65"/>
      <c r="K9" s="65"/>
      <c r="L9" s="65"/>
      <c r="M9" s="65"/>
      <c r="IS9" s="11"/>
      <c r="IT9" s="11"/>
      <c r="IU9" s="74"/>
    </row>
    <row r="10" spans="4:255" s="1" customFormat="1" ht="24.75" customHeight="1">
      <c r="D10" s="11"/>
      <c r="F10" s="67" t="s">
        <v>4</v>
      </c>
      <c r="G10" s="65"/>
      <c r="H10" s="65"/>
      <c r="I10" s="70">
        <v>44265</v>
      </c>
      <c r="J10" s="70"/>
      <c r="K10" s="70"/>
      <c r="L10" s="70"/>
      <c r="M10" s="65"/>
      <c r="IS10" s="11"/>
      <c r="IU10" s="11"/>
    </row>
    <row r="11" spans="6:255" s="1" customFormat="1" ht="22.5">
      <c r="F11" s="65"/>
      <c r="G11" s="65"/>
      <c r="H11" s="65"/>
      <c r="I11" s="65"/>
      <c r="J11" s="65"/>
      <c r="K11" s="65"/>
      <c r="L11" s="65"/>
      <c r="M11" s="65"/>
      <c r="IS11" s="11"/>
      <c r="IU11" s="11"/>
    </row>
    <row r="12" spans="6:256" s="1" customFormat="1" ht="22.5">
      <c r="F12" s="65"/>
      <c r="G12" s="65"/>
      <c r="H12" s="65"/>
      <c r="I12" s="65"/>
      <c r="J12" s="65"/>
      <c r="K12" s="65"/>
      <c r="L12" s="65"/>
      <c r="M12" s="65"/>
      <c r="IU12" s="11"/>
      <c r="IV12" s="11"/>
    </row>
    <row r="13" spans="6:256" s="1" customFormat="1" ht="24.75" customHeight="1">
      <c r="F13" s="65" t="s">
        <v>5</v>
      </c>
      <c r="G13" s="65"/>
      <c r="H13" s="66" t="s">
        <v>3</v>
      </c>
      <c r="I13" s="66"/>
      <c r="J13" s="66"/>
      <c r="K13" s="66"/>
      <c r="L13" s="66"/>
      <c r="M13" s="66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8" t="s">
        <v>6</v>
      </c>
      <c r="B17" s="68"/>
      <c r="C17" s="68"/>
      <c r="D17" s="68"/>
      <c r="E17" s="69"/>
      <c r="F17" s="68"/>
      <c r="G17" s="68" t="s">
        <v>7</v>
      </c>
      <c r="H17" s="68"/>
      <c r="I17" s="69"/>
      <c r="J17" s="68"/>
      <c r="K17" s="68"/>
      <c r="L17" s="68"/>
      <c r="M17" s="68" t="s">
        <v>8</v>
      </c>
      <c r="N17" s="68"/>
      <c r="O17" s="71"/>
    </row>
    <row r="18" s="1" customFormat="1" ht="15"/>
    <row r="19" s="1" customFormat="1" ht="16.5" customHeight="1"/>
    <row r="20" s="1" customFormat="1" ht="22.5">
      <c r="J20" s="65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2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M6"/>
    <mergeCell ref="I10:L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203</v>
      </c>
      <c r="B2" s="2"/>
      <c r="C2" s="2"/>
    </row>
    <row r="3" s="1" customFormat="1" ht="17.25" customHeight="1"/>
    <row r="4" spans="1:3" s="1" customFormat="1" ht="15.75" customHeight="1">
      <c r="A4" s="3" t="s">
        <v>204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2410.81</v>
      </c>
      <c r="C7" s="12"/>
      <c r="D7" s="11"/>
      <c r="F7" s="11"/>
    </row>
    <row r="8" spans="1:3" s="1" customFormat="1" ht="27.75" customHeight="1">
      <c r="A8" s="6" t="s">
        <v>54</v>
      </c>
      <c r="B8" s="7">
        <v>1897.87</v>
      </c>
      <c r="C8" s="12"/>
    </row>
    <row r="9" spans="1:3" s="1" customFormat="1" ht="27.75" customHeight="1">
      <c r="A9" s="6" t="s">
        <v>70</v>
      </c>
      <c r="B9" s="7">
        <v>225.55</v>
      </c>
      <c r="C9" s="12"/>
    </row>
    <row r="10" spans="1:3" s="1" customFormat="1" ht="27.75" customHeight="1">
      <c r="A10" s="6" t="s">
        <v>84</v>
      </c>
      <c r="B10" s="7">
        <v>171.12</v>
      </c>
      <c r="C10" s="12"/>
    </row>
    <row r="11" spans="1:3" s="1" customFormat="1" ht="27.75" customHeight="1">
      <c r="A11" s="6" t="s">
        <v>92</v>
      </c>
      <c r="B11" s="7">
        <v>116.27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204</v>
      </c>
      <c r="B4" s="4" t="s">
        <v>39</v>
      </c>
      <c r="C4" s="4" t="s">
        <v>108</v>
      </c>
      <c r="D4" s="4" t="s">
        <v>109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2400.81</v>
      </c>
      <c r="C7" s="8">
        <v>2400.81</v>
      </c>
      <c r="D7" s="7"/>
    </row>
    <row r="8" spans="1:4" s="1" customFormat="1" ht="27.75" customHeight="1">
      <c r="A8" s="6" t="s">
        <v>54</v>
      </c>
      <c r="B8" s="7">
        <v>1887.87</v>
      </c>
      <c r="C8" s="8">
        <v>1887.87</v>
      </c>
      <c r="D8" s="7"/>
    </row>
    <row r="9" spans="1:4" s="1" customFormat="1" ht="27.75" customHeight="1">
      <c r="A9" s="6" t="s">
        <v>70</v>
      </c>
      <c r="B9" s="7">
        <v>225.55</v>
      </c>
      <c r="C9" s="8">
        <v>225.55</v>
      </c>
      <c r="D9" s="7"/>
    </row>
    <row r="10" spans="1:4" s="1" customFormat="1" ht="27.75" customHeight="1">
      <c r="A10" s="6" t="s">
        <v>84</v>
      </c>
      <c r="B10" s="7">
        <v>171.12</v>
      </c>
      <c r="C10" s="8">
        <v>171.12</v>
      </c>
      <c r="D10" s="7"/>
    </row>
    <row r="11" spans="1:4" s="1" customFormat="1" ht="27.75" customHeight="1">
      <c r="A11" s="6" t="s">
        <v>92</v>
      </c>
      <c r="B11" s="7">
        <v>116.27</v>
      </c>
      <c r="C11" s="8">
        <v>116.27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4" t="s">
        <v>9</v>
      </c>
      <c r="B2" s="34"/>
      <c r="C2" s="34"/>
      <c r="D2" s="34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6" t="s">
        <v>17</v>
      </c>
      <c r="B6" s="37">
        <v>2400.81</v>
      </c>
      <c r="C6" s="53" t="str">
        <f>'支出总表（引用）'!A8</f>
        <v>一般公共服务支出</v>
      </c>
      <c r="D6" s="54">
        <f>'支出总表（引用）'!B8</f>
        <v>1897.87</v>
      </c>
    </row>
    <row r="7" spans="1:5" s="1" customFormat="1" ht="17.25" customHeight="1">
      <c r="A7" s="36" t="s">
        <v>18</v>
      </c>
      <c r="B7" s="37">
        <v>2400.81</v>
      </c>
      <c r="C7" s="53" t="str">
        <f>'支出总表（引用）'!A9</f>
        <v>社会保障和就业支出</v>
      </c>
      <c r="D7" s="54">
        <f>'支出总表（引用）'!B9</f>
        <v>225.55</v>
      </c>
      <c r="E7" s="1">
        <f>D7+D9</f>
        <v>341.82</v>
      </c>
    </row>
    <row r="8" spans="1:4" s="1" customFormat="1" ht="17.25" customHeight="1">
      <c r="A8" s="36" t="s">
        <v>19</v>
      </c>
      <c r="B8" s="37"/>
      <c r="C8" s="53" t="str">
        <f>'支出总表（引用）'!A10</f>
        <v>卫生健康支出</v>
      </c>
      <c r="D8" s="54">
        <f>'支出总表（引用）'!B10</f>
        <v>171.12</v>
      </c>
    </row>
    <row r="9" spans="1:4" s="1" customFormat="1" ht="17.25" customHeight="1">
      <c r="A9" s="36" t="s">
        <v>20</v>
      </c>
      <c r="B9" s="37"/>
      <c r="C9" s="53" t="str">
        <f>'支出总表（引用）'!A11</f>
        <v>住房保障支出</v>
      </c>
      <c r="D9" s="54">
        <f>'支出总表（引用）'!B11</f>
        <v>116.27</v>
      </c>
    </row>
    <row r="10" spans="1:4" s="1" customFormat="1" ht="17.25" customHeight="1">
      <c r="A10" s="36" t="s">
        <v>21</v>
      </c>
      <c r="B10" s="37"/>
      <c r="C10" s="53">
        <f>'支出总表（引用）'!A12</f>
        <v>0</v>
      </c>
      <c r="D10" s="54">
        <f>'支出总表（引用）'!B12</f>
        <v>0</v>
      </c>
    </row>
    <row r="11" spans="1:4" s="1" customFormat="1" ht="17.25" customHeight="1">
      <c r="A11" s="36" t="s">
        <v>22</v>
      </c>
      <c r="B11" s="37"/>
      <c r="C11" s="53">
        <f>'支出总表（引用）'!A13</f>
        <v>0</v>
      </c>
      <c r="D11" s="54">
        <f>'支出总表（引用）'!B13</f>
        <v>0</v>
      </c>
    </row>
    <row r="12" spans="1:4" s="1" customFormat="1" ht="17.25" customHeight="1">
      <c r="A12" s="36" t="s">
        <v>23</v>
      </c>
      <c r="B12" s="37"/>
      <c r="C12" s="53">
        <f>'支出总表（引用）'!A14</f>
        <v>0</v>
      </c>
      <c r="D12" s="54">
        <f>'支出总表（引用）'!B14</f>
        <v>0</v>
      </c>
    </row>
    <row r="13" spans="1:4" s="1" customFormat="1" ht="17.25" customHeight="1">
      <c r="A13" s="36" t="s">
        <v>24</v>
      </c>
      <c r="B13" s="37">
        <v>10</v>
      </c>
      <c r="C13" s="53">
        <f>'支出总表（引用）'!A15</f>
        <v>0</v>
      </c>
      <c r="D13" s="54">
        <f>'支出总表（引用）'!B15</f>
        <v>0</v>
      </c>
    </row>
    <row r="14" spans="1:4" s="1" customFormat="1" ht="17.25" customHeight="1">
      <c r="A14" s="36" t="s">
        <v>25</v>
      </c>
      <c r="B14" s="37"/>
      <c r="C14" s="53">
        <f>'支出总表（引用）'!A16</f>
        <v>0</v>
      </c>
      <c r="D14" s="54">
        <f>'支出总表（引用）'!B16</f>
        <v>0</v>
      </c>
    </row>
    <row r="15" spans="1:4" s="1" customFormat="1" ht="17.25" customHeight="1">
      <c r="A15" s="36" t="s">
        <v>26</v>
      </c>
      <c r="B15" s="21"/>
      <c r="C15" s="53">
        <f>'支出总表（引用）'!A17</f>
        <v>0</v>
      </c>
      <c r="D15" s="54">
        <f>'支出总表（引用）'!B17</f>
        <v>0</v>
      </c>
    </row>
    <row r="16" spans="1:4" s="1" customFormat="1" ht="17.25" customHeight="1">
      <c r="A16" s="42" t="s">
        <v>27</v>
      </c>
      <c r="B16" s="37">
        <f>SUM(B6,B11,B12,B13,B14,B15)</f>
        <v>2410.81</v>
      </c>
      <c r="C16" s="42" t="s">
        <v>28</v>
      </c>
      <c r="D16" s="21">
        <f>'支出总表（引用）'!B7</f>
        <v>2410.81</v>
      </c>
    </row>
    <row r="17" spans="1:4" s="1" customFormat="1" ht="17.25" customHeight="1">
      <c r="A17" s="36" t="s">
        <v>29</v>
      </c>
      <c r="B17" s="37"/>
      <c r="C17" s="55" t="s">
        <v>30</v>
      </c>
      <c r="D17" s="21"/>
    </row>
    <row r="18" spans="1:4" s="1" customFormat="1" ht="17.25" customHeight="1">
      <c r="A18" s="36" t="s">
        <v>31</v>
      </c>
      <c r="B18" s="56"/>
      <c r="C18" s="57"/>
      <c r="D18" s="21"/>
    </row>
    <row r="19" spans="1:4" s="1" customFormat="1" ht="17.25" customHeight="1">
      <c r="A19" s="58"/>
      <c r="B19" s="59"/>
      <c r="C19" s="57"/>
      <c r="D19" s="21"/>
    </row>
    <row r="20" spans="1:4" s="1" customFormat="1" ht="17.25" customHeight="1">
      <c r="A20" s="42" t="s">
        <v>32</v>
      </c>
      <c r="B20" s="60">
        <f>SUM(B16,B17,B18)</f>
        <v>2410.81</v>
      </c>
      <c r="C20" s="42" t="s">
        <v>33</v>
      </c>
      <c r="D20" s="21">
        <f>B20</f>
        <v>2410.81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zoomScale="72" zoomScaleNormal="72" workbookViewId="0" topLeftCell="A2">
      <selection activeCell="X28" sqref="X2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49" t="s">
        <v>37</v>
      </c>
      <c r="D4" s="50" t="s">
        <v>38</v>
      </c>
      <c r="E4" s="4" t="s">
        <v>39</v>
      </c>
      <c r="F4" s="4"/>
      <c r="G4" s="4"/>
      <c r="H4" s="4"/>
      <c r="I4" s="4"/>
      <c r="J4" s="44" t="s">
        <v>40</v>
      </c>
      <c r="K4" s="44" t="s">
        <v>41</v>
      </c>
      <c r="L4" s="44" t="s">
        <v>42</v>
      </c>
      <c r="M4" s="44" t="s">
        <v>43</v>
      </c>
      <c r="N4" s="44" t="s">
        <v>44</v>
      </c>
      <c r="O4" s="50" t="s">
        <v>45</v>
      </c>
    </row>
    <row r="5" spans="1:15" s="1" customFormat="1" ht="58.5" customHeight="1">
      <c r="A5" s="4"/>
      <c r="B5" s="4"/>
      <c r="C5" s="51"/>
      <c r="D5" s="50"/>
      <c r="E5" s="50" t="s">
        <v>46</v>
      </c>
      <c r="F5" s="50" t="s">
        <v>47</v>
      </c>
      <c r="G5" s="50" t="s">
        <v>48</v>
      </c>
      <c r="H5" s="50" t="s">
        <v>49</v>
      </c>
      <c r="I5" s="50" t="s">
        <v>50</v>
      </c>
      <c r="J5" s="44"/>
      <c r="K5" s="44"/>
      <c r="L5" s="44"/>
      <c r="M5" s="44"/>
      <c r="N5" s="44"/>
      <c r="O5" s="50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2410.81</v>
      </c>
      <c r="D7" s="22"/>
      <c r="E7" s="22">
        <v>2400.81</v>
      </c>
      <c r="F7" s="22">
        <v>2400.81</v>
      </c>
      <c r="G7" s="22"/>
      <c r="H7" s="22"/>
      <c r="I7" s="22"/>
      <c r="J7" s="22"/>
      <c r="K7" s="22"/>
      <c r="L7" s="21">
        <v>10</v>
      </c>
      <c r="M7" s="47"/>
      <c r="N7" s="52"/>
      <c r="O7" s="21"/>
    </row>
    <row r="8" spans="1:15" s="1" customFormat="1" ht="25.5" customHeight="1">
      <c r="A8" s="6" t="s">
        <v>53</v>
      </c>
      <c r="B8" s="6" t="s">
        <v>54</v>
      </c>
      <c r="C8" s="22">
        <v>1897.87</v>
      </c>
      <c r="D8" s="22"/>
      <c r="E8" s="22">
        <v>1887.87</v>
      </c>
      <c r="F8" s="22">
        <v>1887.87</v>
      </c>
      <c r="G8" s="22"/>
      <c r="H8" s="22"/>
      <c r="I8" s="22"/>
      <c r="J8" s="22"/>
      <c r="K8" s="22"/>
      <c r="L8" s="21">
        <v>10</v>
      </c>
      <c r="M8" s="47"/>
      <c r="N8" s="52"/>
      <c r="O8" s="21"/>
    </row>
    <row r="9" spans="1:15" s="1" customFormat="1" ht="25.5" customHeight="1">
      <c r="A9" s="6" t="s">
        <v>55</v>
      </c>
      <c r="B9" s="6" t="s">
        <v>56</v>
      </c>
      <c r="C9" s="22">
        <v>1897.87</v>
      </c>
      <c r="D9" s="22"/>
      <c r="E9" s="22">
        <v>1887.87</v>
      </c>
      <c r="F9" s="22">
        <v>1887.87</v>
      </c>
      <c r="G9" s="22"/>
      <c r="H9" s="22"/>
      <c r="I9" s="22"/>
      <c r="J9" s="22"/>
      <c r="K9" s="22"/>
      <c r="L9" s="21">
        <v>10</v>
      </c>
      <c r="M9" s="47"/>
      <c r="N9" s="52"/>
      <c r="O9" s="21"/>
    </row>
    <row r="10" spans="1:15" s="1" customFormat="1" ht="25.5" customHeight="1">
      <c r="A10" s="6" t="s">
        <v>57</v>
      </c>
      <c r="B10" s="6" t="s">
        <v>58</v>
      </c>
      <c r="C10" s="22">
        <v>1300.76</v>
      </c>
      <c r="D10" s="22"/>
      <c r="E10" s="22">
        <v>1300.76</v>
      </c>
      <c r="F10" s="22">
        <v>1300.76</v>
      </c>
      <c r="G10" s="22"/>
      <c r="H10" s="22"/>
      <c r="I10" s="22"/>
      <c r="J10" s="22"/>
      <c r="K10" s="22"/>
      <c r="L10" s="21"/>
      <c r="M10" s="47"/>
      <c r="N10" s="52"/>
      <c r="O10" s="21"/>
    </row>
    <row r="11" spans="1:15" s="1" customFormat="1" ht="25.5" customHeight="1">
      <c r="A11" s="6" t="s">
        <v>59</v>
      </c>
      <c r="B11" s="6" t="s">
        <v>60</v>
      </c>
      <c r="C11" s="22">
        <v>55</v>
      </c>
      <c r="D11" s="22"/>
      <c r="E11" s="22">
        <v>55</v>
      </c>
      <c r="F11" s="22">
        <v>55</v>
      </c>
      <c r="G11" s="22"/>
      <c r="H11" s="22"/>
      <c r="I11" s="22"/>
      <c r="J11" s="22"/>
      <c r="K11" s="22"/>
      <c r="L11" s="21"/>
      <c r="M11" s="47"/>
      <c r="N11" s="52"/>
      <c r="O11" s="21"/>
    </row>
    <row r="12" spans="1:15" s="1" customFormat="1" ht="25.5" customHeight="1">
      <c r="A12" s="6" t="s">
        <v>61</v>
      </c>
      <c r="B12" s="6" t="s">
        <v>62</v>
      </c>
      <c r="C12" s="22">
        <v>220</v>
      </c>
      <c r="D12" s="22"/>
      <c r="E12" s="22">
        <v>220</v>
      </c>
      <c r="F12" s="22">
        <v>220</v>
      </c>
      <c r="G12" s="22"/>
      <c r="H12" s="22"/>
      <c r="I12" s="22"/>
      <c r="J12" s="22"/>
      <c r="K12" s="22"/>
      <c r="L12" s="21"/>
      <c r="M12" s="47"/>
      <c r="N12" s="52"/>
      <c r="O12" s="21"/>
    </row>
    <row r="13" spans="1:15" s="1" customFormat="1" ht="25.5" customHeight="1">
      <c r="A13" s="6" t="s">
        <v>63</v>
      </c>
      <c r="B13" s="6" t="s">
        <v>64</v>
      </c>
      <c r="C13" s="22">
        <v>18</v>
      </c>
      <c r="D13" s="22"/>
      <c r="E13" s="22">
        <v>18</v>
      </c>
      <c r="F13" s="22">
        <v>18</v>
      </c>
      <c r="G13" s="22"/>
      <c r="H13" s="22"/>
      <c r="I13" s="22"/>
      <c r="J13" s="22"/>
      <c r="K13" s="22"/>
      <c r="L13" s="21"/>
      <c r="M13" s="47"/>
      <c r="N13" s="52"/>
      <c r="O13" s="21"/>
    </row>
    <row r="14" spans="1:15" s="1" customFormat="1" ht="25.5" customHeight="1">
      <c r="A14" s="6" t="s">
        <v>65</v>
      </c>
      <c r="B14" s="6" t="s">
        <v>66</v>
      </c>
      <c r="C14" s="22">
        <v>244.11</v>
      </c>
      <c r="D14" s="22"/>
      <c r="E14" s="22">
        <v>234.11</v>
      </c>
      <c r="F14" s="22">
        <v>234.11</v>
      </c>
      <c r="G14" s="22"/>
      <c r="H14" s="22"/>
      <c r="I14" s="22"/>
      <c r="J14" s="22"/>
      <c r="K14" s="22"/>
      <c r="L14" s="21">
        <v>10</v>
      </c>
      <c r="M14" s="47"/>
      <c r="N14" s="52"/>
      <c r="O14" s="21"/>
    </row>
    <row r="15" spans="1:15" s="1" customFormat="1" ht="25.5" customHeight="1">
      <c r="A15" s="6" t="s">
        <v>67</v>
      </c>
      <c r="B15" s="6" t="s">
        <v>68</v>
      </c>
      <c r="C15" s="22">
        <v>60</v>
      </c>
      <c r="D15" s="22"/>
      <c r="E15" s="22">
        <v>60</v>
      </c>
      <c r="F15" s="22">
        <v>60</v>
      </c>
      <c r="G15" s="22"/>
      <c r="H15" s="22"/>
      <c r="I15" s="22"/>
      <c r="J15" s="22"/>
      <c r="K15" s="22"/>
      <c r="L15" s="21"/>
      <c r="M15" s="47"/>
      <c r="N15" s="52"/>
      <c r="O15" s="21"/>
    </row>
    <row r="16" spans="1:15" s="1" customFormat="1" ht="25.5" customHeight="1">
      <c r="A16" s="6" t="s">
        <v>69</v>
      </c>
      <c r="B16" s="6" t="s">
        <v>70</v>
      </c>
      <c r="C16" s="22">
        <v>225.55</v>
      </c>
      <c r="D16" s="22"/>
      <c r="E16" s="22">
        <v>225.55</v>
      </c>
      <c r="F16" s="22">
        <v>225.55</v>
      </c>
      <c r="G16" s="22"/>
      <c r="H16" s="22"/>
      <c r="I16" s="22"/>
      <c r="J16" s="22"/>
      <c r="K16" s="22"/>
      <c r="L16" s="21"/>
      <c r="M16" s="47"/>
      <c r="N16" s="52"/>
      <c r="O16" s="21"/>
    </row>
    <row r="17" spans="1:15" s="1" customFormat="1" ht="25.5" customHeight="1">
      <c r="A17" s="6" t="s">
        <v>71</v>
      </c>
      <c r="B17" s="6" t="s">
        <v>72</v>
      </c>
      <c r="C17" s="22">
        <v>213.04</v>
      </c>
      <c r="D17" s="22"/>
      <c r="E17" s="22">
        <v>213.04</v>
      </c>
      <c r="F17" s="22">
        <v>213.04</v>
      </c>
      <c r="G17" s="22"/>
      <c r="H17" s="22"/>
      <c r="I17" s="22"/>
      <c r="J17" s="22"/>
      <c r="K17" s="22"/>
      <c r="L17" s="21"/>
      <c r="M17" s="47"/>
      <c r="N17" s="52"/>
      <c r="O17" s="21"/>
    </row>
    <row r="18" spans="1:15" s="1" customFormat="1" ht="25.5" customHeight="1">
      <c r="A18" s="6" t="s">
        <v>73</v>
      </c>
      <c r="B18" s="6" t="s">
        <v>74</v>
      </c>
      <c r="C18" s="22">
        <v>25.18</v>
      </c>
      <c r="D18" s="22"/>
      <c r="E18" s="22">
        <v>25.18</v>
      </c>
      <c r="F18" s="22">
        <v>25.18</v>
      </c>
      <c r="G18" s="22"/>
      <c r="H18" s="22"/>
      <c r="I18" s="22"/>
      <c r="J18" s="22"/>
      <c r="K18" s="22"/>
      <c r="L18" s="21"/>
      <c r="M18" s="47"/>
      <c r="N18" s="52"/>
      <c r="O18" s="21"/>
    </row>
    <row r="19" spans="1:15" s="1" customFormat="1" ht="37.5" customHeight="1">
      <c r="A19" s="6" t="s">
        <v>75</v>
      </c>
      <c r="B19" s="6" t="s">
        <v>76</v>
      </c>
      <c r="C19" s="22">
        <v>163.69</v>
      </c>
      <c r="D19" s="22"/>
      <c r="E19" s="22">
        <v>163.69</v>
      </c>
      <c r="F19" s="22">
        <v>163.69</v>
      </c>
      <c r="G19" s="22"/>
      <c r="H19" s="22"/>
      <c r="I19" s="22"/>
      <c r="J19" s="22"/>
      <c r="K19" s="22"/>
      <c r="L19" s="21"/>
      <c r="M19" s="47"/>
      <c r="N19" s="52"/>
      <c r="O19" s="21"/>
    </row>
    <row r="20" spans="1:15" s="1" customFormat="1" ht="37.5" customHeight="1">
      <c r="A20" s="6" t="s">
        <v>77</v>
      </c>
      <c r="B20" s="6" t="s">
        <v>78</v>
      </c>
      <c r="C20" s="22">
        <v>24.17</v>
      </c>
      <c r="D20" s="22"/>
      <c r="E20" s="22">
        <v>24.17</v>
      </c>
      <c r="F20" s="22">
        <v>24.17</v>
      </c>
      <c r="G20" s="22"/>
      <c r="H20" s="22"/>
      <c r="I20" s="22"/>
      <c r="J20" s="22"/>
      <c r="K20" s="22"/>
      <c r="L20" s="21"/>
      <c r="M20" s="47"/>
      <c r="N20" s="52"/>
      <c r="O20" s="21"/>
    </row>
    <row r="21" spans="1:15" s="1" customFormat="1" ht="25.5" customHeight="1">
      <c r="A21" s="6" t="s">
        <v>79</v>
      </c>
      <c r="B21" s="6" t="s">
        <v>80</v>
      </c>
      <c r="C21" s="22">
        <v>12.51</v>
      </c>
      <c r="D21" s="22"/>
      <c r="E21" s="22">
        <v>12.51</v>
      </c>
      <c r="F21" s="22">
        <v>12.51</v>
      </c>
      <c r="G21" s="22"/>
      <c r="H21" s="22"/>
      <c r="I21" s="22"/>
      <c r="J21" s="22"/>
      <c r="K21" s="22"/>
      <c r="L21" s="21"/>
      <c r="M21" s="47"/>
      <c r="N21" s="52"/>
      <c r="O21" s="21"/>
    </row>
    <row r="22" spans="1:15" s="1" customFormat="1" ht="25.5" customHeight="1">
      <c r="A22" s="6" t="s">
        <v>81</v>
      </c>
      <c r="B22" s="6" t="s">
        <v>82</v>
      </c>
      <c r="C22" s="22">
        <v>12.51</v>
      </c>
      <c r="D22" s="22"/>
      <c r="E22" s="22">
        <v>12.51</v>
      </c>
      <c r="F22" s="22">
        <v>12.51</v>
      </c>
      <c r="G22" s="22"/>
      <c r="H22" s="22"/>
      <c r="I22" s="22"/>
      <c r="J22" s="22"/>
      <c r="K22" s="22"/>
      <c r="L22" s="21"/>
      <c r="M22" s="47"/>
      <c r="N22" s="52"/>
      <c r="O22" s="21"/>
    </row>
    <row r="23" spans="1:15" s="1" customFormat="1" ht="25.5" customHeight="1">
      <c r="A23" s="6" t="s">
        <v>83</v>
      </c>
      <c r="B23" s="6" t="s">
        <v>84</v>
      </c>
      <c r="C23" s="22">
        <v>171.12</v>
      </c>
      <c r="D23" s="22"/>
      <c r="E23" s="22">
        <v>171.12</v>
      </c>
      <c r="F23" s="22">
        <v>171.12</v>
      </c>
      <c r="G23" s="22"/>
      <c r="H23" s="22"/>
      <c r="I23" s="22"/>
      <c r="J23" s="22"/>
      <c r="K23" s="22"/>
      <c r="L23" s="21"/>
      <c r="M23" s="47"/>
      <c r="N23" s="52"/>
      <c r="O23" s="21"/>
    </row>
    <row r="24" spans="1:15" s="1" customFormat="1" ht="25.5" customHeight="1">
      <c r="A24" s="6" t="s">
        <v>85</v>
      </c>
      <c r="B24" s="6" t="s">
        <v>86</v>
      </c>
      <c r="C24" s="22">
        <v>171.12</v>
      </c>
      <c r="D24" s="22"/>
      <c r="E24" s="22">
        <v>171.12</v>
      </c>
      <c r="F24" s="22">
        <v>171.12</v>
      </c>
      <c r="G24" s="22"/>
      <c r="H24" s="22"/>
      <c r="I24" s="22"/>
      <c r="J24" s="22"/>
      <c r="K24" s="22"/>
      <c r="L24" s="21"/>
      <c r="M24" s="47"/>
      <c r="N24" s="52"/>
      <c r="O24" s="21"/>
    </row>
    <row r="25" spans="1:15" s="1" customFormat="1" ht="25.5" customHeight="1">
      <c r="A25" s="6" t="s">
        <v>87</v>
      </c>
      <c r="B25" s="6" t="s">
        <v>88</v>
      </c>
      <c r="C25" s="22">
        <v>102.67</v>
      </c>
      <c r="D25" s="22"/>
      <c r="E25" s="22">
        <v>102.67</v>
      </c>
      <c r="F25" s="22">
        <v>102.67</v>
      </c>
      <c r="G25" s="22"/>
      <c r="H25" s="22"/>
      <c r="I25" s="22"/>
      <c r="J25" s="22"/>
      <c r="K25" s="22"/>
      <c r="L25" s="21"/>
      <c r="M25" s="47"/>
      <c r="N25" s="52"/>
      <c r="O25" s="21"/>
    </row>
    <row r="26" spans="1:15" s="1" customFormat="1" ht="25.5" customHeight="1">
      <c r="A26" s="6" t="s">
        <v>89</v>
      </c>
      <c r="B26" s="6" t="s">
        <v>90</v>
      </c>
      <c r="C26" s="22">
        <v>68.45</v>
      </c>
      <c r="D26" s="22"/>
      <c r="E26" s="22">
        <v>68.45</v>
      </c>
      <c r="F26" s="22">
        <v>68.45</v>
      </c>
      <c r="G26" s="22"/>
      <c r="H26" s="22"/>
      <c r="I26" s="22"/>
      <c r="J26" s="22"/>
      <c r="K26" s="22"/>
      <c r="L26" s="21"/>
      <c r="M26" s="47"/>
      <c r="N26" s="52"/>
      <c r="O26" s="21"/>
    </row>
    <row r="27" spans="1:15" s="1" customFormat="1" ht="25.5" customHeight="1">
      <c r="A27" s="6" t="s">
        <v>91</v>
      </c>
      <c r="B27" s="6" t="s">
        <v>92</v>
      </c>
      <c r="C27" s="22">
        <v>116.27</v>
      </c>
      <c r="D27" s="22"/>
      <c r="E27" s="22">
        <v>116.27</v>
      </c>
      <c r="F27" s="22">
        <v>116.27</v>
      </c>
      <c r="G27" s="22"/>
      <c r="H27" s="22"/>
      <c r="I27" s="22"/>
      <c r="J27" s="22"/>
      <c r="K27" s="22"/>
      <c r="L27" s="21"/>
      <c r="M27" s="47"/>
      <c r="N27" s="52"/>
      <c r="O27" s="21"/>
    </row>
    <row r="28" spans="1:15" s="1" customFormat="1" ht="25.5" customHeight="1">
      <c r="A28" s="6" t="s">
        <v>93</v>
      </c>
      <c r="B28" s="6" t="s">
        <v>94</v>
      </c>
      <c r="C28" s="22">
        <v>116.27</v>
      </c>
      <c r="D28" s="22"/>
      <c r="E28" s="22">
        <v>116.27</v>
      </c>
      <c r="F28" s="22">
        <v>116.27</v>
      </c>
      <c r="G28" s="22"/>
      <c r="H28" s="22"/>
      <c r="I28" s="22"/>
      <c r="J28" s="22"/>
      <c r="K28" s="22"/>
      <c r="L28" s="21"/>
      <c r="M28" s="47"/>
      <c r="N28" s="52"/>
      <c r="O28" s="21"/>
    </row>
    <row r="29" spans="1:15" s="1" customFormat="1" ht="25.5" customHeight="1">
      <c r="A29" s="6" t="s">
        <v>95</v>
      </c>
      <c r="B29" s="6" t="s">
        <v>96</v>
      </c>
      <c r="C29" s="22">
        <v>116.27</v>
      </c>
      <c r="D29" s="22"/>
      <c r="E29" s="22">
        <v>116.27</v>
      </c>
      <c r="F29" s="22">
        <v>116.27</v>
      </c>
      <c r="G29" s="22"/>
      <c r="H29" s="22"/>
      <c r="I29" s="22"/>
      <c r="J29" s="22"/>
      <c r="K29" s="22"/>
      <c r="L29" s="21"/>
      <c r="M29" s="47"/>
      <c r="N29" s="52"/>
      <c r="O29" s="21"/>
    </row>
    <row r="30" spans="1:16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5" s="1" customFormat="1" ht="2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s="1" customFormat="1" ht="21" customHeight="1">
      <c r="B34" s="11"/>
      <c r="C34" s="11"/>
      <c r="D34" s="11"/>
      <c r="I34" s="11"/>
      <c r="K34" s="11"/>
      <c r="L34" s="11"/>
      <c r="N34" s="11"/>
      <c r="O34" s="11"/>
    </row>
    <row r="35" spans="10:13" s="1" customFormat="1" ht="21" customHeight="1">
      <c r="J35" s="11"/>
      <c r="K35" s="11"/>
      <c r="L35" s="11"/>
      <c r="M35" s="1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="89" zoomScaleNormal="89" workbookViewId="0" topLeftCell="A1">
      <selection activeCell="O21" sqref="O2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3"/>
      <c r="I1" s="13"/>
      <c r="J1" s="13"/>
    </row>
    <row r="2" spans="1:10" s="1" customFormat="1" ht="29.25" customHeight="1">
      <c r="A2" s="14" t="s">
        <v>97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98</v>
      </c>
      <c r="B4" s="4"/>
      <c r="C4" s="44" t="s">
        <v>37</v>
      </c>
      <c r="D4" s="3" t="s">
        <v>99</v>
      </c>
      <c r="E4" s="4" t="s">
        <v>100</v>
      </c>
      <c r="F4" s="45" t="s">
        <v>101</v>
      </c>
      <c r="G4" s="4" t="s">
        <v>102</v>
      </c>
      <c r="H4" s="46" t="s">
        <v>103</v>
      </c>
      <c r="I4" s="13"/>
      <c r="J4" s="13"/>
    </row>
    <row r="5" spans="1:10" s="1" customFormat="1" ht="21" customHeight="1">
      <c r="A5" s="4" t="s">
        <v>104</v>
      </c>
      <c r="B5" s="4" t="s">
        <v>105</v>
      </c>
      <c r="C5" s="44"/>
      <c r="D5" s="3"/>
      <c r="E5" s="4"/>
      <c r="F5" s="45"/>
      <c r="G5" s="4"/>
      <c r="H5" s="46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2410.81</v>
      </c>
      <c r="D7" s="22">
        <v>1797.81</v>
      </c>
      <c r="E7" s="22">
        <v>613</v>
      </c>
      <c r="F7" s="22"/>
      <c r="G7" s="21"/>
      <c r="H7" s="47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1897.87</v>
      </c>
      <c r="D8" s="22">
        <v>1284.87</v>
      </c>
      <c r="E8" s="22">
        <v>613</v>
      </c>
      <c r="F8" s="22"/>
      <c r="G8" s="21"/>
      <c r="H8" s="47"/>
    </row>
    <row r="9" spans="1:8" s="1" customFormat="1" ht="18.75" customHeight="1">
      <c r="A9" s="6" t="s">
        <v>55</v>
      </c>
      <c r="B9" s="6" t="s">
        <v>56</v>
      </c>
      <c r="C9" s="22">
        <v>1897.87</v>
      </c>
      <c r="D9" s="22">
        <v>1284.87</v>
      </c>
      <c r="E9" s="22">
        <v>613</v>
      </c>
      <c r="F9" s="22"/>
      <c r="G9" s="21"/>
      <c r="H9" s="47"/>
    </row>
    <row r="10" spans="1:8" s="1" customFormat="1" ht="18.75" customHeight="1">
      <c r="A10" s="6" t="s">
        <v>57</v>
      </c>
      <c r="B10" s="6" t="s">
        <v>58</v>
      </c>
      <c r="C10" s="22">
        <v>1300.76</v>
      </c>
      <c r="D10" s="22">
        <v>1070.76</v>
      </c>
      <c r="E10" s="22">
        <v>230</v>
      </c>
      <c r="F10" s="22"/>
      <c r="G10" s="21"/>
      <c r="H10" s="47"/>
    </row>
    <row r="11" spans="1:8" s="1" customFormat="1" ht="18.75" customHeight="1">
      <c r="A11" s="6" t="s">
        <v>59</v>
      </c>
      <c r="B11" s="6" t="s">
        <v>60</v>
      </c>
      <c r="C11" s="22">
        <v>55</v>
      </c>
      <c r="D11" s="22"/>
      <c r="E11" s="22">
        <v>55</v>
      </c>
      <c r="F11" s="22"/>
      <c r="G11" s="21"/>
      <c r="H11" s="47"/>
    </row>
    <row r="12" spans="1:8" s="1" customFormat="1" ht="18.75" customHeight="1">
      <c r="A12" s="6" t="s">
        <v>61</v>
      </c>
      <c r="B12" s="6" t="s">
        <v>62</v>
      </c>
      <c r="C12" s="22">
        <v>220</v>
      </c>
      <c r="D12" s="22"/>
      <c r="E12" s="22">
        <v>220</v>
      </c>
      <c r="F12" s="22"/>
      <c r="G12" s="21"/>
      <c r="H12" s="47"/>
    </row>
    <row r="13" spans="1:8" s="1" customFormat="1" ht="18.75" customHeight="1">
      <c r="A13" s="6" t="s">
        <v>63</v>
      </c>
      <c r="B13" s="6" t="s">
        <v>64</v>
      </c>
      <c r="C13" s="22">
        <v>18</v>
      </c>
      <c r="D13" s="22"/>
      <c r="E13" s="22">
        <v>18</v>
      </c>
      <c r="F13" s="22"/>
      <c r="G13" s="21"/>
      <c r="H13" s="47"/>
    </row>
    <row r="14" spans="1:8" s="1" customFormat="1" ht="18.75" customHeight="1">
      <c r="A14" s="6" t="s">
        <v>65</v>
      </c>
      <c r="B14" s="6" t="s">
        <v>66</v>
      </c>
      <c r="C14" s="22">
        <v>244.11</v>
      </c>
      <c r="D14" s="22">
        <v>214.11</v>
      </c>
      <c r="E14" s="22">
        <v>30</v>
      </c>
      <c r="F14" s="22"/>
      <c r="G14" s="21"/>
      <c r="H14" s="47"/>
    </row>
    <row r="15" spans="1:8" s="1" customFormat="1" ht="18.75" customHeight="1">
      <c r="A15" s="6" t="s">
        <v>67</v>
      </c>
      <c r="B15" s="6" t="s">
        <v>68</v>
      </c>
      <c r="C15" s="22">
        <v>60</v>
      </c>
      <c r="D15" s="22"/>
      <c r="E15" s="22">
        <v>60</v>
      </c>
      <c r="F15" s="22"/>
      <c r="G15" s="21"/>
      <c r="H15" s="47"/>
    </row>
    <row r="16" spans="1:8" s="1" customFormat="1" ht="18.75" customHeight="1">
      <c r="A16" s="6" t="s">
        <v>69</v>
      </c>
      <c r="B16" s="6" t="s">
        <v>70</v>
      </c>
      <c r="C16" s="22">
        <v>225.55</v>
      </c>
      <c r="D16" s="32">
        <v>225.55</v>
      </c>
      <c r="E16" s="22"/>
      <c r="F16" s="22"/>
      <c r="G16" s="21"/>
      <c r="H16" s="47"/>
    </row>
    <row r="17" spans="1:8" s="1" customFormat="1" ht="18.75" customHeight="1">
      <c r="A17" s="6" t="s">
        <v>71</v>
      </c>
      <c r="B17" s="6" t="s">
        <v>72</v>
      </c>
      <c r="C17" s="22">
        <v>213.04</v>
      </c>
      <c r="D17" s="32">
        <v>213.04</v>
      </c>
      <c r="E17" s="22"/>
      <c r="F17" s="22"/>
      <c r="G17" s="21"/>
      <c r="H17" s="47"/>
    </row>
    <row r="18" spans="1:8" s="1" customFormat="1" ht="18.75" customHeight="1">
      <c r="A18" s="6" t="s">
        <v>73</v>
      </c>
      <c r="B18" s="6" t="s">
        <v>74</v>
      </c>
      <c r="C18" s="22">
        <v>25.18</v>
      </c>
      <c r="D18" s="32">
        <v>25.18</v>
      </c>
      <c r="E18" s="22"/>
      <c r="F18" s="22"/>
      <c r="G18" s="21"/>
      <c r="H18" s="47"/>
    </row>
    <row r="19" spans="1:8" s="1" customFormat="1" ht="18.75" customHeight="1">
      <c r="A19" s="6" t="s">
        <v>75</v>
      </c>
      <c r="B19" s="6" t="s">
        <v>76</v>
      </c>
      <c r="C19" s="22">
        <v>163.69</v>
      </c>
      <c r="D19" s="32">
        <v>163.69</v>
      </c>
      <c r="E19" s="22"/>
      <c r="F19" s="22"/>
      <c r="G19" s="21"/>
      <c r="H19" s="47"/>
    </row>
    <row r="20" spans="1:8" s="1" customFormat="1" ht="18.75" customHeight="1">
      <c r="A20" s="6" t="s">
        <v>77</v>
      </c>
      <c r="B20" s="6" t="s">
        <v>78</v>
      </c>
      <c r="C20" s="22">
        <v>24.17</v>
      </c>
      <c r="D20" s="32">
        <v>24.17</v>
      </c>
      <c r="E20" s="22"/>
      <c r="F20" s="22"/>
      <c r="G20" s="21"/>
      <c r="H20" s="47"/>
    </row>
    <row r="21" spans="1:8" s="1" customFormat="1" ht="18.75" customHeight="1">
      <c r="A21" s="6" t="s">
        <v>79</v>
      </c>
      <c r="B21" s="6" t="s">
        <v>80</v>
      </c>
      <c r="C21" s="22">
        <v>12.51</v>
      </c>
      <c r="D21" s="32">
        <v>12.51</v>
      </c>
      <c r="E21" s="22"/>
      <c r="F21" s="22"/>
      <c r="G21" s="21"/>
      <c r="H21" s="47"/>
    </row>
    <row r="22" spans="1:8" s="1" customFormat="1" ht="18.75" customHeight="1">
      <c r="A22" s="6" t="s">
        <v>81</v>
      </c>
      <c r="B22" s="6" t="s">
        <v>82</v>
      </c>
      <c r="C22" s="22">
        <v>12.51</v>
      </c>
      <c r="D22" s="32">
        <v>12.51</v>
      </c>
      <c r="E22" s="22"/>
      <c r="F22" s="22"/>
      <c r="G22" s="21"/>
      <c r="H22" s="47"/>
    </row>
    <row r="23" spans="1:8" s="1" customFormat="1" ht="18.75" customHeight="1">
      <c r="A23" s="6" t="s">
        <v>83</v>
      </c>
      <c r="B23" s="6" t="s">
        <v>84</v>
      </c>
      <c r="C23" s="22">
        <v>171.12</v>
      </c>
      <c r="D23" s="32">
        <v>171.12</v>
      </c>
      <c r="E23" s="22"/>
      <c r="F23" s="22"/>
      <c r="G23" s="21"/>
      <c r="H23" s="47"/>
    </row>
    <row r="24" spans="1:8" s="1" customFormat="1" ht="18.75" customHeight="1">
      <c r="A24" s="6" t="s">
        <v>85</v>
      </c>
      <c r="B24" s="6" t="s">
        <v>86</v>
      </c>
      <c r="C24" s="22">
        <v>171.12</v>
      </c>
      <c r="D24" s="32">
        <v>171.12</v>
      </c>
      <c r="E24" s="22"/>
      <c r="F24" s="22"/>
      <c r="G24" s="21"/>
      <c r="H24" s="47"/>
    </row>
    <row r="25" spans="1:8" s="1" customFormat="1" ht="18.75" customHeight="1">
      <c r="A25" s="6" t="s">
        <v>87</v>
      </c>
      <c r="B25" s="6" t="s">
        <v>88</v>
      </c>
      <c r="C25" s="22">
        <v>102.67</v>
      </c>
      <c r="D25" s="32">
        <v>102.67</v>
      </c>
      <c r="E25" s="22"/>
      <c r="F25" s="22"/>
      <c r="G25" s="21"/>
      <c r="H25" s="47"/>
    </row>
    <row r="26" spans="1:8" s="1" customFormat="1" ht="18.75" customHeight="1">
      <c r="A26" s="6" t="s">
        <v>89</v>
      </c>
      <c r="B26" s="6" t="s">
        <v>90</v>
      </c>
      <c r="C26" s="22">
        <v>68.45</v>
      </c>
      <c r="D26" s="32">
        <v>68.45</v>
      </c>
      <c r="E26" s="22"/>
      <c r="F26" s="22"/>
      <c r="G26" s="21"/>
      <c r="H26" s="47"/>
    </row>
    <row r="27" spans="1:8" s="1" customFormat="1" ht="18.75" customHeight="1">
      <c r="A27" s="6" t="s">
        <v>91</v>
      </c>
      <c r="B27" s="6" t="s">
        <v>92</v>
      </c>
      <c r="C27" s="22">
        <v>116.27</v>
      </c>
      <c r="D27" s="32">
        <v>116.27</v>
      </c>
      <c r="E27" s="22"/>
      <c r="F27" s="22"/>
      <c r="G27" s="21"/>
      <c r="H27" s="47"/>
    </row>
    <row r="28" spans="1:8" s="1" customFormat="1" ht="18.75" customHeight="1">
      <c r="A28" s="6" t="s">
        <v>93</v>
      </c>
      <c r="B28" s="6" t="s">
        <v>94</v>
      </c>
      <c r="C28" s="22">
        <v>116.27</v>
      </c>
      <c r="D28" s="32">
        <v>116.27</v>
      </c>
      <c r="E28" s="22"/>
      <c r="F28" s="22"/>
      <c r="G28" s="21"/>
      <c r="H28" s="47"/>
    </row>
    <row r="29" spans="1:8" s="1" customFormat="1" ht="18.75" customHeight="1">
      <c r="A29" s="6" t="s">
        <v>95</v>
      </c>
      <c r="B29" s="6" t="s">
        <v>96</v>
      </c>
      <c r="C29" s="22">
        <v>116.27</v>
      </c>
      <c r="D29" s="32">
        <v>116.27</v>
      </c>
      <c r="E29" s="22"/>
      <c r="F29" s="22"/>
      <c r="G29" s="21"/>
      <c r="H29" s="47"/>
    </row>
    <row r="30" spans="1:10" s="1" customFormat="1" ht="21" customHeight="1">
      <c r="A30" s="13"/>
      <c r="B30" s="13"/>
      <c r="D30" s="13">
        <f>D16+D21+D23+D27</f>
        <v>525.45</v>
      </c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="1" customFormat="1" ht="21" customHeight="1"/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28" sqref="D2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3"/>
      <c r="G1" s="13"/>
    </row>
    <row r="2" spans="1:7" s="1" customFormat="1" ht="29.25" customHeight="1">
      <c r="A2" s="34" t="s">
        <v>106</v>
      </c>
      <c r="B2" s="34"/>
      <c r="C2" s="34"/>
      <c r="D2" s="34"/>
      <c r="E2" s="34"/>
      <c r="F2" s="34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107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5" t="s">
        <v>37</v>
      </c>
      <c r="E5" s="19" t="s">
        <v>108</v>
      </c>
      <c r="F5" s="35" t="s">
        <v>109</v>
      </c>
      <c r="G5" s="13"/>
    </row>
    <row r="6" spans="1:7" s="1" customFormat="1" ht="17.25" customHeight="1">
      <c r="A6" s="36" t="s">
        <v>110</v>
      </c>
      <c r="B6" s="37">
        <v>2400.81</v>
      </c>
      <c r="C6" s="38" t="s">
        <v>111</v>
      </c>
      <c r="D6" s="7">
        <f>'财拨总表（引用）'!B7</f>
        <v>2400.81</v>
      </c>
      <c r="E6" s="7">
        <f>'财拨总表（引用）'!C7</f>
        <v>2400.81</v>
      </c>
      <c r="F6" s="7">
        <f>'财拨总表（引用）'!D7</f>
        <v>0</v>
      </c>
      <c r="G6" s="13"/>
    </row>
    <row r="7" spans="1:7" s="1" customFormat="1" ht="17.25" customHeight="1">
      <c r="A7" s="36" t="s">
        <v>112</v>
      </c>
      <c r="B7" s="37">
        <v>2400.81</v>
      </c>
      <c r="C7" s="39" t="str">
        <f>'财拨总表（引用）'!A8</f>
        <v>一般公共服务支出</v>
      </c>
      <c r="D7" s="40">
        <f>'财拨总表（引用）'!B8</f>
        <v>1887.87</v>
      </c>
      <c r="E7" s="40">
        <f>'财拨总表（引用）'!C8</f>
        <v>1887.87</v>
      </c>
      <c r="F7" s="40">
        <f>'财拨总表（引用）'!D8</f>
        <v>0</v>
      </c>
      <c r="G7" s="13"/>
    </row>
    <row r="8" spans="1:7" s="1" customFormat="1" ht="17.25" customHeight="1">
      <c r="A8" s="36" t="s">
        <v>113</v>
      </c>
      <c r="B8" s="37"/>
      <c r="C8" s="39" t="str">
        <f>'财拨总表（引用）'!A9</f>
        <v>社会保障和就业支出</v>
      </c>
      <c r="D8" s="40">
        <f>'财拨总表（引用）'!B9</f>
        <v>225.55</v>
      </c>
      <c r="E8" s="40">
        <f>'财拨总表（引用）'!C9</f>
        <v>225.55</v>
      </c>
      <c r="F8" s="40">
        <f>'财拨总表（引用）'!D9</f>
        <v>0</v>
      </c>
      <c r="G8" s="13"/>
    </row>
    <row r="9" spans="1:7" s="1" customFormat="1" ht="17.25" customHeight="1">
      <c r="A9" s="36" t="s">
        <v>114</v>
      </c>
      <c r="B9" s="37"/>
      <c r="C9" s="39" t="str">
        <f>'财拨总表（引用）'!A10</f>
        <v>卫生健康支出</v>
      </c>
      <c r="D9" s="40">
        <f>'财拨总表（引用）'!B10</f>
        <v>171.12</v>
      </c>
      <c r="E9" s="40">
        <f>'财拨总表（引用）'!C10</f>
        <v>171.12</v>
      </c>
      <c r="F9" s="40">
        <f>'财拨总表（引用）'!D10</f>
        <v>0</v>
      </c>
      <c r="G9" s="13"/>
    </row>
    <row r="10" spans="1:7" s="1" customFormat="1" ht="17.25" customHeight="1">
      <c r="A10" s="36" t="s">
        <v>115</v>
      </c>
      <c r="B10" s="21"/>
      <c r="C10" s="39" t="str">
        <f>'财拨总表（引用）'!A11</f>
        <v>住房保障支出</v>
      </c>
      <c r="D10" s="40">
        <f>'财拨总表（引用）'!B11</f>
        <v>116.27</v>
      </c>
      <c r="E10" s="40">
        <f>'财拨总表（引用）'!C11</f>
        <v>116.27</v>
      </c>
      <c r="F10" s="40">
        <f>'财拨总表（引用）'!D11</f>
        <v>0</v>
      </c>
      <c r="G10" s="13"/>
    </row>
    <row r="11" spans="1:7" s="1" customFormat="1" ht="17.25" customHeight="1">
      <c r="A11" s="41" t="s">
        <v>116</v>
      </c>
      <c r="B11" s="21"/>
      <c r="C11" s="40" t="s">
        <v>117</v>
      </c>
      <c r="D11" s="40"/>
      <c r="E11" s="40"/>
      <c r="F11" s="21"/>
      <c r="G11" s="13"/>
    </row>
    <row r="12" spans="1:7" s="1" customFormat="1" ht="17.25" customHeight="1">
      <c r="A12" s="17" t="s">
        <v>118</v>
      </c>
      <c r="B12" s="21"/>
      <c r="C12" s="40"/>
      <c r="D12" s="40"/>
      <c r="E12" s="40"/>
      <c r="F12" s="21"/>
      <c r="G12" s="13"/>
    </row>
    <row r="13" spans="1:7" s="1" customFormat="1" ht="17.25" customHeight="1">
      <c r="A13" s="41" t="s">
        <v>119</v>
      </c>
      <c r="B13" s="7"/>
      <c r="C13" s="40"/>
      <c r="D13" s="40"/>
      <c r="E13" s="40"/>
      <c r="F13" s="21"/>
      <c r="G13" s="13"/>
    </row>
    <row r="14" spans="1:7" s="1" customFormat="1" ht="17.25" customHeight="1">
      <c r="A14" s="41"/>
      <c r="B14" s="21"/>
      <c r="C14" s="40"/>
      <c r="D14" s="40"/>
      <c r="E14" s="40"/>
      <c r="F14" s="21"/>
      <c r="G14" s="13"/>
    </row>
    <row r="15" spans="1:7" s="1" customFormat="1" ht="17.25" customHeight="1">
      <c r="A15" s="41"/>
      <c r="B15" s="21"/>
      <c r="C15" s="40"/>
      <c r="D15" s="40"/>
      <c r="E15" s="40"/>
      <c r="F15" s="21"/>
      <c r="G15" s="13"/>
    </row>
    <row r="16" spans="1:7" s="1" customFormat="1" ht="17.25" customHeight="1">
      <c r="A16" s="42" t="s">
        <v>32</v>
      </c>
      <c r="B16" s="7">
        <f>B6</f>
        <v>2400.81</v>
      </c>
      <c r="C16" s="42" t="s">
        <v>33</v>
      </c>
      <c r="D16" s="7">
        <f>'财拨总表（引用）'!B7</f>
        <v>2400.81</v>
      </c>
      <c r="E16" s="7">
        <f>'财拨总表（引用）'!C7</f>
        <v>2400.81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3" t="s">
        <v>120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3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6.281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6" customHeight="1">
      <c r="A1" s="13"/>
      <c r="B1" s="13"/>
      <c r="C1" s="13"/>
      <c r="D1" s="13"/>
      <c r="E1" s="13"/>
      <c r="F1" s="13"/>
      <c r="G1" s="13"/>
    </row>
    <row r="2" spans="1:7" s="1" customFormat="1" ht="21.75" customHeight="1">
      <c r="A2" s="14" t="s">
        <v>121</v>
      </c>
      <c r="B2" s="14"/>
      <c r="C2" s="14"/>
      <c r="D2" s="14"/>
      <c r="E2" s="14"/>
      <c r="F2" s="15"/>
      <c r="G2" s="15"/>
    </row>
    <row r="3" spans="1:7" s="1" customFormat="1" ht="16.5" customHeight="1">
      <c r="A3" s="16" t="s">
        <v>10</v>
      </c>
      <c r="B3" s="24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98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104</v>
      </c>
      <c r="B5" s="4" t="s">
        <v>105</v>
      </c>
      <c r="C5" s="4" t="s">
        <v>37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2400.81</v>
      </c>
      <c r="D7" s="22">
        <v>1797.81</v>
      </c>
      <c r="E7" s="21">
        <v>603</v>
      </c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1887.87</v>
      </c>
      <c r="D8" s="22">
        <v>1284.87</v>
      </c>
      <c r="E8" s="21">
        <v>603</v>
      </c>
    </row>
    <row r="9" spans="1:5" s="1" customFormat="1" ht="18.75" customHeight="1">
      <c r="A9" s="6" t="s">
        <v>55</v>
      </c>
      <c r="B9" s="6" t="s">
        <v>56</v>
      </c>
      <c r="C9" s="22">
        <v>1887.87</v>
      </c>
      <c r="D9" s="22">
        <v>1284.87</v>
      </c>
      <c r="E9" s="21">
        <v>603</v>
      </c>
    </row>
    <row r="10" spans="1:5" s="1" customFormat="1" ht="18.75" customHeight="1">
      <c r="A10" s="6" t="s">
        <v>57</v>
      </c>
      <c r="B10" s="6" t="s">
        <v>58</v>
      </c>
      <c r="C10" s="22">
        <v>1300.76</v>
      </c>
      <c r="D10" s="22">
        <v>1070.76</v>
      </c>
      <c r="E10" s="21">
        <v>230</v>
      </c>
    </row>
    <row r="11" spans="1:5" s="1" customFormat="1" ht="18.75" customHeight="1">
      <c r="A11" s="6" t="s">
        <v>59</v>
      </c>
      <c r="B11" s="6" t="s">
        <v>60</v>
      </c>
      <c r="C11" s="22">
        <v>55</v>
      </c>
      <c r="D11" s="22"/>
      <c r="E11" s="21">
        <v>55</v>
      </c>
    </row>
    <row r="12" spans="1:5" s="1" customFormat="1" ht="18.75" customHeight="1">
      <c r="A12" s="6" t="s">
        <v>61</v>
      </c>
      <c r="B12" s="6" t="s">
        <v>62</v>
      </c>
      <c r="C12" s="22">
        <v>220</v>
      </c>
      <c r="D12" s="22"/>
      <c r="E12" s="21">
        <v>220</v>
      </c>
    </row>
    <row r="13" spans="1:5" s="1" customFormat="1" ht="18.75" customHeight="1">
      <c r="A13" s="6" t="s">
        <v>63</v>
      </c>
      <c r="B13" s="6" t="s">
        <v>64</v>
      </c>
      <c r="C13" s="22">
        <v>18</v>
      </c>
      <c r="D13" s="22"/>
      <c r="E13" s="21">
        <v>18</v>
      </c>
    </row>
    <row r="14" spans="1:5" s="1" customFormat="1" ht="18.75" customHeight="1">
      <c r="A14" s="6" t="s">
        <v>65</v>
      </c>
      <c r="B14" s="6" t="s">
        <v>66</v>
      </c>
      <c r="C14" s="22">
        <v>234.11</v>
      </c>
      <c r="D14" s="22">
        <v>214.11</v>
      </c>
      <c r="E14" s="21">
        <v>20</v>
      </c>
    </row>
    <row r="15" spans="1:5" s="1" customFormat="1" ht="18.75" customHeight="1">
      <c r="A15" s="6" t="s">
        <v>67</v>
      </c>
      <c r="B15" s="6" t="s">
        <v>68</v>
      </c>
      <c r="C15" s="22">
        <v>60</v>
      </c>
      <c r="D15" s="32"/>
      <c r="E15" s="21">
        <v>60</v>
      </c>
    </row>
    <row r="16" spans="1:5" s="1" customFormat="1" ht="18.75" customHeight="1">
      <c r="A16" s="6" t="s">
        <v>69</v>
      </c>
      <c r="B16" s="6" t="s">
        <v>70</v>
      </c>
      <c r="C16" s="22">
        <v>225.55</v>
      </c>
      <c r="D16" s="32">
        <v>225.55</v>
      </c>
      <c r="E16" s="21"/>
    </row>
    <row r="17" spans="1:5" s="1" customFormat="1" ht="18.75" customHeight="1">
      <c r="A17" s="6" t="s">
        <v>71</v>
      </c>
      <c r="B17" s="6" t="s">
        <v>72</v>
      </c>
      <c r="C17" s="22">
        <v>213.04</v>
      </c>
      <c r="D17" s="32">
        <v>213.04</v>
      </c>
      <c r="E17" s="21"/>
    </row>
    <row r="18" spans="1:5" s="1" customFormat="1" ht="18.75" customHeight="1">
      <c r="A18" s="6" t="s">
        <v>73</v>
      </c>
      <c r="B18" s="6" t="s">
        <v>74</v>
      </c>
      <c r="C18" s="22">
        <v>25.18</v>
      </c>
      <c r="D18" s="32">
        <v>25.18</v>
      </c>
      <c r="E18" s="21"/>
    </row>
    <row r="19" spans="1:5" s="1" customFormat="1" ht="18.75" customHeight="1">
      <c r="A19" s="6" t="s">
        <v>75</v>
      </c>
      <c r="B19" s="6" t="s">
        <v>76</v>
      </c>
      <c r="C19" s="22">
        <v>163.69</v>
      </c>
      <c r="D19" s="32">
        <v>163.69</v>
      </c>
      <c r="E19" s="21"/>
    </row>
    <row r="20" spans="1:5" s="1" customFormat="1" ht="18.75" customHeight="1">
      <c r="A20" s="6" t="s">
        <v>77</v>
      </c>
      <c r="B20" s="6" t="s">
        <v>78</v>
      </c>
      <c r="C20" s="22">
        <v>24.17</v>
      </c>
      <c r="D20" s="32">
        <v>24.17</v>
      </c>
      <c r="E20" s="21"/>
    </row>
    <row r="21" spans="1:5" s="1" customFormat="1" ht="18.75" customHeight="1">
      <c r="A21" s="6" t="s">
        <v>79</v>
      </c>
      <c r="B21" s="6" t="s">
        <v>80</v>
      </c>
      <c r="C21" s="22">
        <v>12.51</v>
      </c>
      <c r="D21" s="32">
        <v>12.51</v>
      </c>
      <c r="E21" s="21"/>
    </row>
    <row r="22" spans="1:5" s="1" customFormat="1" ht="18.75" customHeight="1">
      <c r="A22" s="6" t="s">
        <v>81</v>
      </c>
      <c r="B22" s="6" t="s">
        <v>82</v>
      </c>
      <c r="C22" s="22">
        <v>12.51</v>
      </c>
      <c r="D22" s="22">
        <v>12.51</v>
      </c>
      <c r="E22" s="21"/>
    </row>
    <row r="23" spans="1:5" s="1" customFormat="1" ht="18.75" customHeight="1">
      <c r="A23" s="6" t="s">
        <v>83</v>
      </c>
      <c r="B23" s="6" t="s">
        <v>84</v>
      </c>
      <c r="C23" s="22">
        <v>171.12</v>
      </c>
      <c r="D23" s="22">
        <v>171.12</v>
      </c>
      <c r="E23" s="21"/>
    </row>
    <row r="24" spans="1:5" s="1" customFormat="1" ht="18.75" customHeight="1">
      <c r="A24" s="6" t="s">
        <v>85</v>
      </c>
      <c r="B24" s="6" t="s">
        <v>86</v>
      </c>
      <c r="C24" s="22">
        <v>171.12</v>
      </c>
      <c r="D24" s="22">
        <v>171.12</v>
      </c>
      <c r="E24" s="21"/>
    </row>
    <row r="25" spans="1:5" s="1" customFormat="1" ht="18.75" customHeight="1">
      <c r="A25" s="6" t="s">
        <v>87</v>
      </c>
      <c r="B25" s="6" t="s">
        <v>88</v>
      </c>
      <c r="C25" s="22">
        <v>102.67</v>
      </c>
      <c r="D25" s="22">
        <v>102.67</v>
      </c>
      <c r="E25" s="21"/>
    </row>
    <row r="26" spans="1:5" s="1" customFormat="1" ht="18.75" customHeight="1">
      <c r="A26" s="6" t="s">
        <v>89</v>
      </c>
      <c r="B26" s="6" t="s">
        <v>90</v>
      </c>
      <c r="C26" s="22">
        <v>68.45</v>
      </c>
      <c r="D26" s="22">
        <v>68.45</v>
      </c>
      <c r="E26" s="21"/>
    </row>
    <row r="27" spans="1:5" s="1" customFormat="1" ht="18.75" customHeight="1">
      <c r="A27" s="6" t="s">
        <v>91</v>
      </c>
      <c r="B27" s="6" t="s">
        <v>92</v>
      </c>
      <c r="C27" s="22">
        <v>116.27</v>
      </c>
      <c r="D27" s="22">
        <v>116.27</v>
      </c>
      <c r="E27" s="21"/>
    </row>
    <row r="28" spans="1:5" s="1" customFormat="1" ht="18.75" customHeight="1">
      <c r="A28" s="6" t="s">
        <v>93</v>
      </c>
      <c r="B28" s="6" t="s">
        <v>94</v>
      </c>
      <c r="C28" s="22">
        <v>116.27</v>
      </c>
      <c r="D28" s="22">
        <v>116.27</v>
      </c>
      <c r="E28" s="21"/>
    </row>
    <row r="29" spans="1:5" s="1" customFormat="1" ht="18.75" customHeight="1">
      <c r="A29" s="6" t="s">
        <v>95</v>
      </c>
      <c r="B29" s="6" t="s">
        <v>96</v>
      </c>
      <c r="C29" s="22">
        <v>116.27</v>
      </c>
      <c r="D29" s="22">
        <v>116.27</v>
      </c>
      <c r="E29" s="2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70" zoomScaleNormal="70" workbookViewId="0" topLeftCell="A1">
      <selection activeCell="N16" sqref="N1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14" t="s">
        <v>122</v>
      </c>
      <c r="B1" s="14"/>
      <c r="C1" s="14"/>
      <c r="D1" s="14"/>
      <c r="E1" s="14"/>
      <c r="F1" s="15"/>
      <c r="G1" s="15"/>
    </row>
    <row r="2" spans="1:7" s="1" customFormat="1" ht="21" customHeight="1">
      <c r="A2" s="16" t="s">
        <v>10</v>
      </c>
      <c r="B2" s="17"/>
      <c r="C2" s="17"/>
      <c r="D2" s="17"/>
      <c r="E2" s="18" t="s">
        <v>11</v>
      </c>
      <c r="F2" s="13"/>
      <c r="G2" s="13"/>
    </row>
    <row r="3" spans="1:7" s="1" customFormat="1" ht="17.25" customHeight="1">
      <c r="A3" s="4" t="s">
        <v>123</v>
      </c>
      <c r="B3" s="4"/>
      <c r="C3" s="4" t="s">
        <v>99</v>
      </c>
      <c r="D3" s="4"/>
      <c r="E3" s="4"/>
      <c r="F3" s="13"/>
      <c r="G3" s="13"/>
    </row>
    <row r="4" spans="1:7" s="1" customFormat="1" ht="21" customHeight="1">
      <c r="A4" s="4" t="s">
        <v>104</v>
      </c>
      <c r="B4" s="3" t="s">
        <v>105</v>
      </c>
      <c r="C4" s="19" t="s">
        <v>37</v>
      </c>
      <c r="D4" s="19" t="s">
        <v>124</v>
      </c>
      <c r="E4" s="19" t="s">
        <v>125</v>
      </c>
      <c r="F4" s="13"/>
      <c r="G4" s="13"/>
    </row>
    <row r="5" spans="1:7" s="1" customFormat="1" ht="21" customHeight="1">
      <c r="A5" s="5" t="s">
        <v>51</v>
      </c>
      <c r="B5" s="5" t="s">
        <v>51</v>
      </c>
      <c r="C5" s="20">
        <v>1</v>
      </c>
      <c r="D5" s="20">
        <f>C5+1</f>
        <v>2</v>
      </c>
      <c r="E5" s="20">
        <f>D5+1</f>
        <v>3</v>
      </c>
      <c r="F5" s="13"/>
      <c r="G5" s="13"/>
    </row>
    <row r="6" spans="1:8" s="1" customFormat="1" ht="18.75" customHeight="1">
      <c r="A6" s="6" t="s">
        <v>52</v>
      </c>
      <c r="B6" s="6" t="s">
        <v>37</v>
      </c>
      <c r="C6" s="22">
        <v>1797.81</v>
      </c>
      <c r="D6" s="22">
        <v>1634.25</v>
      </c>
      <c r="E6" s="21">
        <v>163.56</v>
      </c>
      <c r="F6" s="31"/>
      <c r="G6" s="31"/>
      <c r="H6" s="11"/>
    </row>
    <row r="7" spans="1:5" s="1" customFormat="1" ht="18.75" customHeight="1">
      <c r="A7" s="6"/>
      <c r="B7" s="6" t="s">
        <v>126</v>
      </c>
      <c r="C7" s="22">
        <v>1596.56</v>
      </c>
      <c r="D7" s="22">
        <v>1596.56</v>
      </c>
      <c r="E7" s="21"/>
    </row>
    <row r="8" spans="1:5" s="1" customFormat="1" ht="18.75" customHeight="1">
      <c r="A8" s="6" t="s">
        <v>127</v>
      </c>
      <c r="B8" s="6" t="s">
        <v>128</v>
      </c>
      <c r="C8" s="22">
        <v>649.88</v>
      </c>
      <c r="D8" s="22">
        <v>649.88</v>
      </c>
      <c r="E8" s="21"/>
    </row>
    <row r="9" spans="1:5" s="1" customFormat="1" ht="18.75" customHeight="1">
      <c r="A9" s="6" t="s">
        <v>129</v>
      </c>
      <c r="B9" s="6" t="s">
        <v>130</v>
      </c>
      <c r="C9" s="22">
        <v>259.45</v>
      </c>
      <c r="D9" s="22">
        <v>259.45</v>
      </c>
      <c r="E9" s="21"/>
    </row>
    <row r="10" spans="1:5" s="1" customFormat="1" ht="18.75" customHeight="1">
      <c r="A10" s="6" t="s">
        <v>131</v>
      </c>
      <c r="B10" s="6" t="s">
        <v>132</v>
      </c>
      <c r="C10" s="22">
        <v>59.57</v>
      </c>
      <c r="D10" s="22">
        <v>59.57</v>
      </c>
      <c r="E10" s="21"/>
    </row>
    <row r="11" spans="1:5" s="1" customFormat="1" ht="18.75" customHeight="1">
      <c r="A11" s="6" t="s">
        <v>133</v>
      </c>
      <c r="B11" s="6" t="s">
        <v>134</v>
      </c>
      <c r="C11" s="22">
        <v>19.4</v>
      </c>
      <c r="D11" s="22">
        <v>19.4</v>
      </c>
      <c r="E11" s="21"/>
    </row>
    <row r="12" spans="1:5" s="1" customFormat="1" ht="18.75" customHeight="1">
      <c r="A12" s="6" t="s">
        <v>135</v>
      </c>
      <c r="B12" s="6" t="s">
        <v>136</v>
      </c>
      <c r="C12" s="22">
        <v>54.16</v>
      </c>
      <c r="D12" s="22">
        <v>54.16</v>
      </c>
      <c r="E12" s="21"/>
    </row>
    <row r="13" spans="1:5" s="1" customFormat="1" ht="18.75" customHeight="1">
      <c r="A13" s="6" t="s">
        <v>137</v>
      </c>
      <c r="B13" s="6" t="s">
        <v>138</v>
      </c>
      <c r="C13" s="22">
        <v>50.05</v>
      </c>
      <c r="D13" s="22">
        <v>50.05</v>
      </c>
      <c r="E13" s="21"/>
    </row>
    <row r="14" spans="1:5" s="1" customFormat="1" ht="18.75" customHeight="1">
      <c r="A14" s="6" t="s">
        <v>139</v>
      </c>
      <c r="B14" s="6" t="s">
        <v>140</v>
      </c>
      <c r="C14" s="22">
        <v>163.69</v>
      </c>
      <c r="D14" s="22">
        <v>163.69</v>
      </c>
      <c r="E14" s="21"/>
    </row>
    <row r="15" spans="1:5" s="1" customFormat="1" ht="18.75" customHeight="1">
      <c r="A15" s="6" t="s">
        <v>141</v>
      </c>
      <c r="B15" s="6" t="s">
        <v>142</v>
      </c>
      <c r="C15" s="22">
        <v>24.17</v>
      </c>
      <c r="D15" s="22">
        <v>24.17</v>
      </c>
      <c r="E15" s="21"/>
    </row>
    <row r="16" spans="1:5" s="1" customFormat="1" ht="18.75" customHeight="1">
      <c r="A16" s="6" t="s">
        <v>143</v>
      </c>
      <c r="B16" s="6" t="s">
        <v>144</v>
      </c>
      <c r="C16" s="22">
        <v>102.67</v>
      </c>
      <c r="D16" s="22">
        <v>102.67</v>
      </c>
      <c r="E16" s="21"/>
    </row>
    <row r="17" spans="1:5" s="1" customFormat="1" ht="18.75" customHeight="1">
      <c r="A17" s="6" t="s">
        <v>145</v>
      </c>
      <c r="B17" s="6" t="s">
        <v>146</v>
      </c>
      <c r="C17" s="22">
        <v>68.45</v>
      </c>
      <c r="D17" s="22">
        <v>68.45</v>
      </c>
      <c r="E17" s="21"/>
    </row>
    <row r="18" spans="1:5" s="1" customFormat="1" ht="18.75" customHeight="1">
      <c r="A18" s="6" t="s">
        <v>147</v>
      </c>
      <c r="B18" s="6" t="s">
        <v>148</v>
      </c>
      <c r="C18" s="22">
        <v>116.27</v>
      </c>
      <c r="D18" s="22">
        <v>116.27</v>
      </c>
      <c r="E18" s="21"/>
    </row>
    <row r="19" spans="1:5" s="1" customFormat="1" ht="18.75" customHeight="1">
      <c r="A19" s="6" t="s">
        <v>149</v>
      </c>
      <c r="B19" s="6" t="s">
        <v>150</v>
      </c>
      <c r="C19" s="22">
        <v>28.8</v>
      </c>
      <c r="D19" s="22">
        <v>28.8</v>
      </c>
      <c r="E19" s="21"/>
    </row>
    <row r="20" spans="1:5" s="1" customFormat="1" ht="18.75" customHeight="1">
      <c r="A20" s="6"/>
      <c r="B20" s="6" t="s">
        <v>151</v>
      </c>
      <c r="C20" s="22">
        <v>163.56</v>
      </c>
      <c r="D20" s="22"/>
      <c r="E20" s="21">
        <v>163.56</v>
      </c>
    </row>
    <row r="21" spans="1:5" s="1" customFormat="1" ht="18.75" customHeight="1">
      <c r="A21" s="6" t="s">
        <v>152</v>
      </c>
      <c r="B21" s="6" t="s">
        <v>153</v>
      </c>
      <c r="C21" s="22">
        <v>13</v>
      </c>
      <c r="D21" s="22"/>
      <c r="E21" s="21">
        <v>13</v>
      </c>
    </row>
    <row r="22" spans="1:5" s="1" customFormat="1" ht="18.75" customHeight="1">
      <c r="A22" s="6" t="s">
        <v>154</v>
      </c>
      <c r="B22" s="6" t="s">
        <v>155</v>
      </c>
      <c r="C22" s="22">
        <v>1.3</v>
      </c>
      <c r="D22" s="22"/>
      <c r="E22" s="21">
        <v>1.3</v>
      </c>
    </row>
    <row r="23" spans="1:5" s="1" customFormat="1" ht="18.75" customHeight="1">
      <c r="A23" s="6" t="s">
        <v>156</v>
      </c>
      <c r="B23" s="6" t="s">
        <v>157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158</v>
      </c>
      <c r="B24" s="6" t="s">
        <v>159</v>
      </c>
      <c r="C24" s="22">
        <v>1.5</v>
      </c>
      <c r="D24" s="22"/>
      <c r="E24" s="21">
        <v>1.5</v>
      </c>
    </row>
    <row r="25" spans="1:5" s="1" customFormat="1" ht="18.75" customHeight="1">
      <c r="A25" s="6" t="s">
        <v>160</v>
      </c>
      <c r="B25" s="6" t="s">
        <v>161</v>
      </c>
      <c r="C25" s="22">
        <v>10.5</v>
      </c>
      <c r="D25" s="22"/>
      <c r="E25" s="21">
        <v>10.5</v>
      </c>
    </row>
    <row r="26" spans="1:5" s="1" customFormat="1" ht="18.75" customHeight="1">
      <c r="A26" s="6" t="s">
        <v>162</v>
      </c>
      <c r="B26" s="6" t="s">
        <v>163</v>
      </c>
      <c r="C26" s="22">
        <v>1.1</v>
      </c>
      <c r="D26" s="22"/>
      <c r="E26" s="21">
        <v>1.1</v>
      </c>
    </row>
    <row r="27" spans="1:5" s="1" customFormat="1" ht="18.75" customHeight="1">
      <c r="A27" s="6" t="s">
        <v>164</v>
      </c>
      <c r="B27" s="6" t="s">
        <v>165</v>
      </c>
      <c r="C27" s="22">
        <v>6</v>
      </c>
      <c r="D27" s="22"/>
      <c r="E27" s="21">
        <v>6</v>
      </c>
    </row>
    <row r="28" spans="1:5" s="1" customFormat="1" ht="18.75" customHeight="1">
      <c r="A28" s="6" t="s">
        <v>166</v>
      </c>
      <c r="B28" s="6" t="s">
        <v>167</v>
      </c>
      <c r="C28" s="22">
        <v>15</v>
      </c>
      <c r="D28" s="22"/>
      <c r="E28" s="21">
        <v>15</v>
      </c>
    </row>
    <row r="29" spans="1:5" s="1" customFormat="1" ht="18.75" customHeight="1">
      <c r="A29" s="6" t="s">
        <v>168</v>
      </c>
      <c r="B29" s="6" t="s">
        <v>169</v>
      </c>
      <c r="C29" s="22">
        <v>3</v>
      </c>
      <c r="D29" s="22"/>
      <c r="E29" s="21">
        <v>3</v>
      </c>
    </row>
    <row r="30" spans="1:5" s="1" customFormat="1" ht="18.75" customHeight="1">
      <c r="A30" s="6" t="s">
        <v>170</v>
      </c>
      <c r="B30" s="6" t="s">
        <v>171</v>
      </c>
      <c r="C30" s="22">
        <v>1</v>
      </c>
      <c r="D30" s="22"/>
      <c r="E30" s="21">
        <v>1</v>
      </c>
    </row>
    <row r="31" spans="1:5" s="1" customFormat="1" ht="18.75" customHeight="1">
      <c r="A31" s="6" t="s">
        <v>172</v>
      </c>
      <c r="B31" s="6" t="s">
        <v>173</v>
      </c>
      <c r="C31" s="22">
        <v>30</v>
      </c>
      <c r="D31" s="22"/>
      <c r="E31" s="21">
        <v>30</v>
      </c>
    </row>
    <row r="32" spans="1:5" s="1" customFormat="1" ht="18.75" customHeight="1">
      <c r="A32" s="6" t="s">
        <v>174</v>
      </c>
      <c r="B32" s="6" t="s">
        <v>175</v>
      </c>
      <c r="C32" s="22">
        <v>3</v>
      </c>
      <c r="D32" s="22"/>
      <c r="E32" s="21">
        <v>3</v>
      </c>
    </row>
    <row r="33" spans="1:5" s="1" customFormat="1" ht="18.75" customHeight="1">
      <c r="A33" s="6" t="s">
        <v>176</v>
      </c>
      <c r="B33" s="6" t="s">
        <v>177</v>
      </c>
      <c r="C33" s="22">
        <v>2</v>
      </c>
      <c r="D33" s="22"/>
      <c r="E33" s="21">
        <v>2</v>
      </c>
    </row>
    <row r="34" spans="1:5" s="1" customFormat="1" ht="18.75" customHeight="1">
      <c r="A34" s="6" t="s">
        <v>178</v>
      </c>
      <c r="B34" s="6" t="s">
        <v>179</v>
      </c>
      <c r="C34" s="22">
        <v>5</v>
      </c>
      <c r="D34" s="22"/>
      <c r="E34" s="21">
        <v>5</v>
      </c>
    </row>
    <row r="35" spans="1:5" s="1" customFormat="1" ht="18.75" customHeight="1">
      <c r="A35" s="6" t="s">
        <v>180</v>
      </c>
      <c r="B35" s="6" t="s">
        <v>181</v>
      </c>
      <c r="C35" s="22">
        <v>68.76</v>
      </c>
      <c r="D35" s="22"/>
      <c r="E35" s="21">
        <v>68.76</v>
      </c>
    </row>
    <row r="36" spans="1:5" s="1" customFormat="1" ht="18.75" customHeight="1">
      <c r="A36" s="6" t="s">
        <v>182</v>
      </c>
      <c r="B36" s="6" t="s">
        <v>183</v>
      </c>
      <c r="C36" s="22">
        <v>1.4</v>
      </c>
      <c r="D36" s="22"/>
      <c r="E36" s="21">
        <v>1.4</v>
      </c>
    </row>
    <row r="37" spans="1:5" s="1" customFormat="1" ht="18.75" customHeight="1">
      <c r="A37" s="6"/>
      <c r="B37" s="6" t="s">
        <v>184</v>
      </c>
      <c r="C37" s="22">
        <v>37.69</v>
      </c>
      <c r="D37" s="22">
        <v>37.69</v>
      </c>
      <c r="E37" s="21"/>
    </row>
    <row r="38" spans="1:5" s="1" customFormat="1" ht="18.75" customHeight="1">
      <c r="A38" s="6" t="s">
        <v>185</v>
      </c>
      <c r="B38" s="6" t="s">
        <v>186</v>
      </c>
      <c r="C38" s="22">
        <v>16.48</v>
      </c>
      <c r="D38" s="22">
        <v>16.48</v>
      </c>
      <c r="E38" s="21"/>
    </row>
    <row r="39" spans="1:5" s="1" customFormat="1" ht="18.75" customHeight="1">
      <c r="A39" s="6" t="s">
        <v>187</v>
      </c>
      <c r="B39" s="6" t="s">
        <v>188</v>
      </c>
      <c r="C39" s="22">
        <v>8.4</v>
      </c>
      <c r="D39" s="22">
        <v>8.4</v>
      </c>
      <c r="E39" s="21"/>
    </row>
    <row r="40" spans="1:5" s="1" customFormat="1" ht="18.75" customHeight="1">
      <c r="A40" s="6" t="s">
        <v>189</v>
      </c>
      <c r="B40" s="6" t="s">
        <v>190</v>
      </c>
      <c r="C40" s="22">
        <v>0.3</v>
      </c>
      <c r="D40" s="22">
        <v>0.3</v>
      </c>
      <c r="E40" s="21"/>
    </row>
    <row r="41" spans="1:5" s="1" customFormat="1" ht="18.75" customHeight="1">
      <c r="A41" s="6" t="s">
        <v>191</v>
      </c>
      <c r="B41" s="6" t="s">
        <v>192</v>
      </c>
      <c r="C41" s="22">
        <v>12.51</v>
      </c>
      <c r="D41" s="22">
        <v>12.51</v>
      </c>
      <c r="E41" s="21"/>
    </row>
    <row r="42" spans="1:8" s="1" customFormat="1" ht="21" customHeight="1">
      <c r="A42" s="13"/>
      <c r="B42" s="13"/>
      <c r="C42" s="13"/>
      <c r="D42" s="13"/>
      <c r="E42" s="13"/>
      <c r="F42" s="13"/>
      <c r="G42" s="13"/>
      <c r="H42" s="11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6" s="1" customFormat="1" ht="21" customHeight="1">
      <c r="A44" s="13"/>
      <c r="B44" s="13"/>
      <c r="C44" s="13"/>
      <c r="D44" s="13"/>
      <c r="E44" s="13"/>
      <c r="F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="1" customFormat="1" ht="21" customHeight="1"/>
    <row r="52" spans="1:7" s="1" customFormat="1" ht="21" customHeight="1">
      <c r="A52" s="13"/>
      <c r="B52" s="13"/>
      <c r="C52" s="13"/>
      <c r="D52" s="13"/>
      <c r="E52" s="13"/>
      <c r="F52" s="13"/>
      <c r="G5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M20" sqref="M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194</v>
      </c>
      <c r="B4" s="5" t="s">
        <v>195</v>
      </c>
      <c r="C4" s="5" t="s">
        <v>37</v>
      </c>
      <c r="D4" s="26" t="s">
        <v>196</v>
      </c>
      <c r="E4" s="5" t="s">
        <v>197</v>
      </c>
      <c r="F4" s="27" t="s">
        <v>198</v>
      </c>
      <c r="G4" s="5" t="s">
        <v>199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52</v>
      </c>
      <c r="B6" s="6" t="s">
        <v>52</v>
      </c>
      <c r="C6" s="22">
        <v>104</v>
      </c>
      <c r="D6" s="22"/>
      <c r="E6" s="22">
        <v>30</v>
      </c>
      <c r="F6" s="21">
        <v>74</v>
      </c>
      <c r="G6" s="21"/>
    </row>
    <row r="7" spans="1:7" s="1" customFormat="1" ht="22.5" customHeight="1">
      <c r="A7" s="6" t="s">
        <v>200</v>
      </c>
      <c r="B7" s="6" t="s">
        <v>201</v>
      </c>
      <c r="C7" s="22">
        <v>104</v>
      </c>
      <c r="D7" s="22"/>
      <c r="E7" s="22">
        <v>30</v>
      </c>
      <c r="F7" s="21">
        <v>74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24" sqref="G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98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104</v>
      </c>
      <c r="B5" s="3" t="s">
        <v>105</v>
      </c>
      <c r="C5" s="19" t="s">
        <v>37</v>
      </c>
      <c r="D5" s="19" t="s">
        <v>99</v>
      </c>
      <c r="E5" s="19" t="s">
        <v>100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cw1</cp:lastModifiedBy>
  <dcterms:created xsi:type="dcterms:W3CDTF">2021-03-09T02:41:46Z</dcterms:created>
  <dcterms:modified xsi:type="dcterms:W3CDTF">2022-09-13T03:50:53Z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98BC642368704B149FD73751EF091F0F</vt:lpwstr>
  </property>
</Properties>
</file>